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46C3281D-0BA6-4936-BF96-A6ACB13858C5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2026'!$A$1:$AB$32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24" i="3" l="1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D24" i="3"/>
  <c r="AC24" i="3"/>
  <c r="Y23" i="3"/>
  <c r="X23" i="3"/>
  <c r="Y22" i="3"/>
  <c r="Y21" i="3"/>
  <c r="Y20" i="3"/>
  <c r="Y16" i="3"/>
  <c r="AB16" i="3"/>
  <c r="Y17" i="3"/>
  <c r="Y18" i="3"/>
  <c r="AB18" i="3"/>
  <c r="Y15" i="3"/>
  <c r="Y13" i="3"/>
  <c r="Y12" i="3"/>
  <c r="V21" i="3"/>
  <c r="V22" i="3"/>
  <c r="V23" i="3"/>
  <c r="V16" i="3"/>
  <c r="V17" i="3"/>
  <c r="V18" i="3"/>
  <c r="V13" i="3"/>
  <c r="T21" i="3"/>
  <c r="T22" i="3"/>
  <c r="T23" i="3"/>
  <c r="T16" i="3"/>
  <c r="T17" i="3"/>
  <c r="T18" i="3"/>
  <c r="T13" i="3"/>
  <c r="R21" i="3"/>
  <c r="R22" i="3"/>
  <c r="R23" i="3"/>
  <c r="R16" i="3"/>
  <c r="R17" i="3"/>
  <c r="R18" i="3"/>
  <c r="R13" i="3"/>
  <c r="P21" i="3"/>
  <c r="AB21" i="3" s="1"/>
  <c r="P22" i="3"/>
  <c r="X22" i="3" s="1"/>
  <c r="P23" i="3"/>
  <c r="AB23" i="3" s="1"/>
  <c r="P20" i="3"/>
  <c r="P16" i="3"/>
  <c r="X16" i="3" s="1"/>
  <c r="P17" i="3"/>
  <c r="X17" i="3" s="1"/>
  <c r="P18" i="3"/>
  <c r="X18" i="3" s="1"/>
  <c r="P13" i="3"/>
  <c r="X13" i="3" s="1"/>
  <c r="Z18" i="3" l="1"/>
  <c r="AA16" i="3"/>
  <c r="Z17" i="3"/>
  <c r="Y24" i="3"/>
  <c r="AB13" i="3"/>
  <c r="AB22" i="3"/>
  <c r="AA17" i="3"/>
  <c r="AA23" i="3"/>
  <c r="AB17" i="3"/>
  <c r="X21" i="3"/>
  <c r="Z21" i="3" s="1"/>
  <c r="AA18" i="3"/>
  <c r="Z16" i="3"/>
  <c r="AA13" i="3"/>
  <c r="AA22" i="3"/>
  <c r="Z23" i="3"/>
  <c r="Z22" i="3"/>
  <c r="Z13" i="3"/>
  <c r="V20" i="3"/>
  <c r="P12" i="3"/>
  <c r="T20" i="3"/>
  <c r="R20" i="3"/>
  <c r="V15" i="3"/>
  <c r="T15" i="3"/>
  <c r="R15" i="3"/>
  <c r="P15" i="3"/>
  <c r="V12" i="3"/>
  <c r="T12" i="3"/>
  <c r="R12" i="3"/>
  <c r="AB15" i="3" l="1"/>
  <c r="X15" i="3"/>
  <c r="AA21" i="3"/>
  <c r="X12" i="3"/>
  <c r="AB12" i="3"/>
  <c r="X20" i="3"/>
  <c r="AB20" i="3"/>
  <c r="AB24" i="3" l="1"/>
  <c r="AA12" i="3"/>
  <c r="Z12" i="3"/>
  <c r="Z15" i="3"/>
  <c r="AA15" i="3"/>
  <c r="AA20" i="3"/>
  <c r="Z20" i="3"/>
  <c r="Z24" i="3" l="1"/>
  <c r="AA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2F79A51-2DA1-4D9F-B138-71FB0AF7305C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474C19FB-7E5A-4F29-971D-C8EC50A9EB3D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54F99ABA-8A11-4602-8557-11BBF65B3D9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3949897B-DDF8-4CB0-BF00-E3D799178D6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A18AC779-23C5-419C-BBBC-2CB97EAE64FE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<sst xmlns="http://schemas.openxmlformats.org/spreadsheetml/2006/main" count="147" uniqueCount="113">
  <si>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</si>
  <si>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</si>
  <si>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</si>
  <si>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</si>
  <si>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</si>
  <si>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</si>
  <si>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</si>
  <si>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</si>
  <si>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</si>
  <si>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</si>
  <si>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</si>
  <si>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</si>
  <si>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</si>
  <si>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</si>
  <si>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</si>
  <si>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</si>
  <si>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</si>
  <si>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</si>
  <si>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</si>
  <si>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</si>
  <si>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</si>
  <si>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</si>
  <si>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</si>
  <si>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</si>
  <si>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</si>
  <si>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</si>
  <si>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</si>
  <si>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</si>
  <si>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</si>
  <si>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</si>
  <si>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</si>
  <si>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</si>
  <si>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</si>
  <si>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</si>
  <si>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</si>
  <si>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</si>
  <si>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</si>
  <si>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</si>
  <si>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</si>
  <si>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</si>
  <si>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</si>
  <si>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</si>
  <si>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</si>
  <si>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</si>
  <si>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</si>
  <si>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</si>
  <si>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</si>
  <si>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</si>
  <si>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</si>
  <si>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</si>
  <si>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DESPACHO DE PRESIDENCIA</t>
  </si>
  <si>
    <t>UNIDAD DE TRANSPARENCIA</t>
  </si>
  <si>
    <t>C. JOSE MAUEL ACOSTA GOMEZ</t>
  </si>
  <si>
    <t xml:space="preserve"> TITULAR DE TRANSPARENCIA</t>
  </si>
  <si>
    <t>Elaborar el programa operativo anual 2025</t>
  </si>
  <si>
    <t>Dar a conocer las actividades que se estarán realizando durante el año en esta unidad de transparencia.</t>
  </si>
  <si>
    <t xml:space="preserve">Capacitación a personal de presidencia municipal, sujeto obligado de publicar información al SIPOT. </t>
  </si>
  <si>
    <t>Brindar asesoría al personal de las áreas, para la publicación de información en tiempo y forma en la plataforma nacional de transparencia, requerida por los artículos 69 y 70 de la LTAIPH.</t>
  </si>
  <si>
    <t>Capacitacion</t>
  </si>
  <si>
    <t>Formato</t>
  </si>
  <si>
    <t>Capacitaciones en adolescentes para la protección de sus datos personales.</t>
  </si>
  <si>
    <t>Difusión de la información del articulo 69 y 70 de la Ley de Transparencia y Acceso a la Información Pública para el Estado de Hidalgo.</t>
  </si>
  <si>
    <t>Dar respuesta a las solicitudes de información generadas a través de la PNT.</t>
  </si>
  <si>
    <t>Taller de avisos de privacidad para que las áreas del sujeto obligado, generen sus avisos de privacidad.</t>
  </si>
  <si>
    <t>Reporte mensual de actividades al ITAIH.</t>
  </si>
  <si>
    <t>Proporcionar reporte de actividades para informe de gobierno.</t>
  </si>
  <si>
    <t>Entrega de formatos trimestrales del sistema de control interno institucional.</t>
  </si>
  <si>
    <t>Reporte quincenal de actividades al OIC.</t>
  </si>
  <si>
    <t>Gestionar capacitaciones a los adolescentes del municipio, con la finalidad de establecer medidas de seguridad para la protección de sus datos personales.</t>
  </si>
  <si>
    <t>Brindar asesoría al personal de las áreas, para la publicación de información en tiempo y forma en La Plataforma Nacional de Transparencia, requerida por los artículos 69 y 70 de La LTAIPH.</t>
  </si>
  <si>
    <t>Garantizar la accesibilidad para que los ciudadanos (as) puedan ejercer el derecho a la información, atendiendo todas las solicitudes.</t>
  </si>
  <si>
    <t>Garantizar la protección de los datos personales e informar el tratamiento que recibirán los mismos.</t>
  </si>
  <si>
    <t>Elaborar reporte de actividades de la unidad de transparencia para entregar al ITAIH.</t>
  </si>
  <si>
    <t>Realizar informe anual de actividades, por parte de la unidad de transparencia para informe de gobierno.</t>
  </si>
  <si>
    <t>Elaborar y entregar formatos del Sistema de Control Interno Institucional.</t>
  </si>
  <si>
    <t>Elaborar reporte de actividades de la Unidad de Transparencia para entregar al OIC.</t>
  </si>
  <si>
    <t>Reporte</t>
  </si>
  <si>
    <t>Formato debidamente sellado por el Sistema de Control Interno</t>
  </si>
  <si>
    <t>Reporte anual</t>
  </si>
  <si>
    <t>Beneficiarios</t>
  </si>
  <si>
    <t>Solicitudes</t>
  </si>
  <si>
    <t>Difusion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</si>
  <si>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</si>
  <si>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</si>
  <si>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</si>
  <si>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</si>
  <si>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</si>
  <si>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</si>
  <si>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</si>
  <si>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</si>
  <si>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</si>
  <si>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</si>
  <si>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</si>
  <si>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</si>
  <si>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</si>
  <si>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</si>
  <si>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</si>
  <si>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</si>
  <si>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</si>
  <si>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</si>
  <si>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</si>
  <si>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</si>
  <si>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</si>
  <si>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</si>
  <si>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</si>
  <si>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</si>
  <si>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</si>
  <si>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</si>
  <si>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</si>
  <si>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</si>
  <si>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1. UN GOBIERNO CERCANO, JUSTO Y HONESTO DE LA MANO CON EL PUEBLO DE SANTIAGO DE ANAYA.</t>
  </si>
  <si>
    <t>SI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</si>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</sst>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0" fontId="31" fillId="0" borderId="2"/>
    <xf numFmtId="0" fontId="2" fillId="0" borderId="2"/>
  </cellStyleXfs>
  <cellXfs count="95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4" fillId="0" borderId="0" xfId="0" applyFont="1"/>
    <xf numFmtId="9" fontId="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1" fillId="0" borderId="0" xfId="0" applyFont="1"/>
    <xf numFmtId="0" fontId="34" fillId="3" borderId="3" xfId="0" applyFont="1" applyFill="1" applyBorder="1" applyAlignment="1">
      <alignment horizontal="center" vertical="center" wrapText="1"/>
    </xf>
    <xf numFmtId="0" fontId="32" fillId="0" borderId="3" xfId="2" applyFont="1" applyBorder="1" applyAlignment="1" applyProtection="1">
      <alignment horizontal="center" vertical="center"/>
      <protection locked="0"/>
    </xf>
    <xf numFmtId="9" fontId="32" fillId="0" borderId="3" xfId="1" applyFont="1" applyFill="1" applyBorder="1" applyAlignment="1" applyProtection="1">
      <alignment horizontal="center" vertical="center" wrapText="1"/>
      <protection locked="0"/>
    </xf>
    <xf numFmtId="0" fontId="32" fillId="8" borderId="3" xfId="2" applyFont="1" applyFill="1" applyBorder="1" applyAlignment="1">
      <alignment horizontal="center" vertical="center" wrapText="1"/>
    </xf>
    <xf numFmtId="9" fontId="32" fillId="8" borderId="3" xfId="1" applyFont="1" applyFill="1" applyBorder="1" applyAlignment="1">
      <alignment horizontal="center" vertical="center" wrapText="1"/>
    </xf>
    <xf numFmtId="9" fontId="35" fillId="8" borderId="3" xfId="1" applyFont="1" applyFill="1" applyBorder="1" applyAlignment="1">
      <alignment horizontal="center" vertical="center" wrapText="1"/>
    </xf>
    <xf numFmtId="0" fontId="36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6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9" fillId="9" borderId="9" xfId="3" applyFont="1" applyFill="1" applyBorder="1" applyAlignment="1">
      <alignment horizontal="center" vertical="center" wrapText="1"/>
    </xf>
    <xf numFmtId="0" fontId="29" fillId="9" borderId="9" xfId="3" applyFont="1" applyFill="1" applyBorder="1" applyAlignment="1">
      <alignment horizontal="center" vertical="center" wrapText="1"/>
    </xf>
    <xf numFmtId="0" fontId="39" fillId="9" borderId="9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9" fillId="10" borderId="10" xfId="2" applyFont="1" applyFill="1" applyBorder="1" applyAlignment="1" applyProtection="1">
      <alignment horizontal="left" vertical="center" wrapText="1"/>
      <protection locked="0"/>
    </xf>
    <xf numFmtId="0" fontId="2" fillId="0" borderId="11" xfId="3" applyBorder="1" applyAlignment="1">
      <alignment horizontal="left" vertical="center" wrapText="1"/>
    </xf>
    <xf numFmtId="0" fontId="31" fillId="11" borderId="12" xfId="2" applyFill="1" applyBorder="1" applyAlignment="1" applyProtection="1">
      <alignment horizontal="left" vertical="center" wrapText="1"/>
      <protection locked="0"/>
    </xf>
    <xf numFmtId="0" fontId="39" fillId="10" borderId="13" xfId="2" applyFont="1" applyFill="1" applyBorder="1" applyAlignment="1" applyProtection="1">
      <alignment horizontal="left" vertical="center" wrapText="1"/>
      <protection locked="0"/>
    </xf>
    <xf numFmtId="0" fontId="2" fillId="0" borderId="14" xfId="3" applyBorder="1" applyAlignment="1">
      <alignment horizontal="left" vertical="center" wrapText="1"/>
    </xf>
    <xf numFmtId="0" fontId="31" fillId="11" borderId="15" xfId="2" applyFill="1" applyBorder="1" applyAlignment="1" applyProtection="1">
      <alignment horizontal="left" vertical="center" wrapText="1"/>
      <protection locked="0"/>
    </xf>
    <xf numFmtId="0" fontId="31" fillId="11" borderId="15" xfId="2" quotePrefix="1" applyFill="1" applyBorder="1" applyAlignment="1" applyProtection="1">
      <alignment horizontal="left" vertical="center" wrapText="1"/>
      <protection locked="0"/>
    </xf>
    <xf numFmtId="0" fontId="41" fillId="10" borderId="13" xfId="3" applyFont="1" applyFill="1" applyBorder="1" applyAlignment="1">
      <alignment horizontal="left" vertical="center" indent="2"/>
    </xf>
    <xf numFmtId="0" fontId="36" fillId="8" borderId="15" xfId="3" applyFont="1" applyFill="1" applyBorder="1" applyAlignment="1">
      <alignment horizontal="left" vertical="center" wrapText="1"/>
    </xf>
    <xf numFmtId="0" fontId="36" fillId="12" borderId="15" xfId="3" applyFont="1" applyFill="1" applyBorder="1" applyAlignment="1">
      <alignment horizontal="left" vertical="center" wrapText="1"/>
    </xf>
    <xf numFmtId="0" fontId="42" fillId="8" borderId="15" xfId="3" applyFont="1" applyFill="1" applyBorder="1" applyAlignment="1">
      <alignment horizontal="left" vertical="center" wrapText="1"/>
    </xf>
    <xf numFmtId="0" fontId="39" fillId="10" borderId="16" xfId="2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42" fillId="8" borderId="18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1" fillId="0" borderId="19" xfId="2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3" fillId="0" borderId="0" xfId="0" applyFont="1" applyAlignment="1">
      <alignment horizontal="center"/>
    </xf>
    <xf numFmtId="0" fontId="21" fillId="0" borderId="0" xfId="0" applyFont="1"/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2" fillId="8" borderId="6" xfId="2" applyFont="1" applyFill="1" applyBorder="1" applyAlignment="1" applyProtection="1">
      <alignment horizontal="center" vertical="center" wrapText="1"/>
      <protection locked="0"/>
    </xf>
    <xf numFmtId="0" fontId="32" fillId="8" borderId="7" xfId="2" applyFont="1" applyFill="1" applyBorder="1" applyAlignment="1" applyProtection="1">
      <alignment horizontal="center" vertical="center" wrapText="1"/>
      <protection locked="0"/>
    </xf>
    <xf numFmtId="0" fontId="33" fillId="8" borderId="3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/>
    </xf>
    <xf numFmtId="0" fontId="23" fillId="0" borderId="0" xfId="0" applyFont="1"/>
    <xf numFmtId="0" fontId="3" fillId="0" borderId="0" xfId="0" applyFont="1" applyAlignment="1">
      <alignment horizontal="right"/>
    </xf>
    <xf numFmtId="0" fontId="37" fillId="9" borderId="6" xfId="2" applyFont="1" applyFill="1" applyBorder="1" applyAlignment="1" applyProtection="1">
      <alignment horizontal="center" vertical="center" wrapText="1"/>
      <protection locked="0"/>
    </xf>
    <xf numFmtId="0" fontId="37" fillId="9" borderId="7" xfId="2" applyFont="1" applyFill="1" applyBorder="1" applyAlignment="1" applyProtection="1">
      <alignment horizontal="center" vertical="center" wrapText="1"/>
      <protection locked="0"/>
    </xf>
    <xf numFmtId="0" fontId="38" fillId="0" borderId="8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99EAB238-600F-4056-BEB8-95564428BC41}"/>
    <cellStyle name="Normal 3" xfId="3" xr:uid="{3D9ECC67-C879-4F26-A8F1-C2AA37AA6A8D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88"/>
  <sheetViews>
    <sheetView tabSelected="1" view="pageBreakPreview" topLeftCell="B23" zoomScale="55" zoomScaleNormal="55" zoomScaleSheetLayoutView="55" zoomScalePageLayoutView="40" workbookViewId="0">
      <selection activeCell="W12" sqref="W12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69"/>
  </cols>
  <sheetData>
    <row r="1" spans="1:29" ht="23.25" x14ac:dyDescent="0.45">
      <c r="A1" s="75" t="s">
        <v>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2" spans="1:29" ht="23.25" x14ac:dyDescent="0.45">
      <c r="A2" s="28"/>
      <c r="B2" s="40"/>
      <c r="C2" s="4" t="s">
        <v>110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9" ht="23.25" x14ac:dyDescent="0.45">
      <c r="A3" s="75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1:29" ht="23.25" x14ac:dyDescent="0.45">
      <c r="A4" s="75" t="s">
        <v>46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9" ht="23.25" x14ac:dyDescent="0.45">
      <c r="A5" s="91" t="s">
        <v>1</v>
      </c>
      <c r="B5" s="76"/>
      <c r="C5" s="89" t="s">
        <v>50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89" t="s">
        <v>51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4"/>
      <c r="S6" s="4"/>
      <c r="T6" s="4"/>
      <c r="U6" s="33"/>
      <c r="V6" s="4" t="s">
        <v>3</v>
      </c>
      <c r="W6" s="4"/>
      <c r="X6" s="4"/>
      <c r="Y6" s="4" t="s">
        <v>4</v>
      </c>
      <c r="Z6" s="4"/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4" t="s">
        <v>5</v>
      </c>
      <c r="B8" s="84" t="s">
        <v>6</v>
      </c>
      <c r="C8" s="84" t="s">
        <v>7</v>
      </c>
      <c r="D8" s="85" t="s">
        <v>8</v>
      </c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6" t="s">
        <v>9</v>
      </c>
      <c r="Q8" s="87"/>
      <c r="R8" s="87"/>
      <c r="S8" s="87"/>
      <c r="T8" s="87"/>
      <c r="U8" s="87"/>
      <c r="V8" s="87"/>
      <c r="W8" s="87"/>
      <c r="X8" s="84" t="s">
        <v>10</v>
      </c>
      <c r="Y8" s="84"/>
      <c r="Z8" s="83"/>
      <c r="AA8" s="83"/>
      <c r="AB8" s="83"/>
    </row>
    <row r="9" spans="1:29" ht="50.25" customHeight="1" x14ac:dyDescent="0.25">
      <c r="A9" s="83"/>
      <c r="B9" s="83"/>
      <c r="C9" s="83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86" t="s">
        <v>23</v>
      </c>
      <c r="Q9" s="87"/>
      <c r="R9" s="86" t="s">
        <v>24</v>
      </c>
      <c r="S9" s="87"/>
      <c r="T9" s="86" t="s">
        <v>25</v>
      </c>
      <c r="U9" s="87"/>
      <c r="V9" s="86" t="s">
        <v>26</v>
      </c>
      <c r="W9" s="87"/>
      <c r="X9" s="88" t="s">
        <v>27</v>
      </c>
      <c r="Y9" s="88" t="s">
        <v>82</v>
      </c>
      <c r="Z9" s="88" t="s">
        <v>83</v>
      </c>
      <c r="AA9" s="88" t="s">
        <v>84</v>
      </c>
      <c r="AB9" s="88" t="s">
        <v>85</v>
      </c>
      <c r="AC9" s="70" t="s">
        <v>112</v>
      </c>
    </row>
    <row r="10" spans="1:29" ht="16.5" x14ac:dyDescent="0.25">
      <c r="A10" s="85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29" t="s">
        <v>28</v>
      </c>
      <c r="Q10" s="41" t="s">
        <v>29</v>
      </c>
      <c r="R10" s="29" t="s">
        <v>28</v>
      </c>
      <c r="S10" s="41" t="s">
        <v>29</v>
      </c>
      <c r="T10" s="29" t="s">
        <v>28</v>
      </c>
      <c r="U10" s="41" t="s">
        <v>29</v>
      </c>
      <c r="V10" s="29" t="s">
        <v>28</v>
      </c>
      <c r="W10" s="41" t="s">
        <v>29</v>
      </c>
      <c r="X10" s="88"/>
      <c r="Y10" s="88"/>
      <c r="Z10" s="88"/>
      <c r="AA10" s="88"/>
      <c r="AB10" s="88"/>
      <c r="AC10" s="70"/>
    </row>
    <row r="11" spans="1:29" ht="30" customHeight="1" x14ac:dyDescent="0.25">
      <c r="A11" s="81" t="s">
        <v>30</v>
      </c>
      <c r="B11" s="82"/>
      <c r="C11" s="82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</row>
    <row r="12" spans="1:29" ht="57.75" customHeight="1" x14ac:dyDescent="0.25">
      <c r="A12" s="31" t="s">
        <v>54</v>
      </c>
      <c r="B12" s="31" t="s">
        <v>55</v>
      </c>
      <c r="C12" s="32" t="s">
        <v>59</v>
      </c>
      <c r="D12" s="30">
        <v>1</v>
      </c>
      <c r="E12" s="16"/>
      <c r="F12" s="17"/>
      <c r="G12" s="18"/>
      <c r="H12" s="18"/>
      <c r="I12" s="18"/>
      <c r="J12" s="19"/>
      <c r="K12" s="19"/>
      <c r="L12" s="19"/>
      <c r="M12" s="20"/>
      <c r="N12" s="20"/>
      <c r="O12" s="20"/>
      <c r="P12" s="21">
        <f>SUM(D12:F12)</f>
        <v>1</v>
      </c>
      <c r="Q12" s="21">
        <v>0</v>
      </c>
      <c r="R12" s="22">
        <f>SUM(G12:I12)</f>
        <v>0</v>
      </c>
      <c r="S12" s="22">
        <v>0</v>
      </c>
      <c r="T12" s="23">
        <f>SUM(J12:L12)</f>
        <v>0</v>
      </c>
      <c r="U12" s="23">
        <v>0</v>
      </c>
      <c r="V12" s="24">
        <f>SUM(M12:O12)</f>
        <v>0</v>
      </c>
      <c r="W12" s="24"/>
      <c r="X12" s="42">
        <f>P12+R12+T12+V12</f>
        <v>1</v>
      </c>
      <c r="Y12" s="42">
        <f>Q12+S12+U12+W12</f>
        <v>0</v>
      </c>
      <c r="Z12" s="43">
        <f>Y12/X12</f>
        <v>0</v>
      </c>
      <c r="AA12" s="42">
        <f>IF(Y12&gt;X12,X12,Y12)</f>
        <v>0</v>
      </c>
      <c r="AB12" s="43" t="str">
        <f>IF(IFERROR(SUM((Q12&gt;0),(S12&gt;0),(U12&gt;0),(W12&gt;0))/SUM((P12&gt;0),(R12&gt;0),(T12&gt;0),(V12&gt;0)),0)&gt;=51%,"SI","NO")</f>
        <v>NO</v>
      </c>
      <c r="AC12" s="69" t="s">
        <v>111</v>
      </c>
    </row>
    <row r="13" spans="1:29" ht="88.5" customHeight="1" x14ac:dyDescent="0.25">
      <c r="A13" s="31" t="s">
        <v>56</v>
      </c>
      <c r="B13" s="31" t="s">
        <v>57</v>
      </c>
      <c r="C13" s="32" t="s">
        <v>58</v>
      </c>
      <c r="D13" s="30"/>
      <c r="E13" s="16"/>
      <c r="F13" s="17">
        <v>1</v>
      </c>
      <c r="G13" s="18"/>
      <c r="H13" s="18"/>
      <c r="I13" s="18"/>
      <c r="J13" s="19"/>
      <c r="K13" s="19"/>
      <c r="L13" s="19"/>
      <c r="M13" s="20"/>
      <c r="N13" s="20"/>
      <c r="O13" s="20"/>
      <c r="P13" s="21">
        <f>SUM(D13:F13)</f>
        <v>1</v>
      </c>
      <c r="Q13" s="21">
        <v>0</v>
      </c>
      <c r="R13" s="22">
        <f>SUM(G13:I13)</f>
        <v>0</v>
      </c>
      <c r="S13" s="22">
        <v>0</v>
      </c>
      <c r="T13" s="23">
        <f>SUM(J13:L13)</f>
        <v>0</v>
      </c>
      <c r="U13" s="23">
        <v>0</v>
      </c>
      <c r="V13" s="24">
        <f>SUM(M13:O13)</f>
        <v>0</v>
      </c>
      <c r="W13" s="24">
        <v>0</v>
      </c>
      <c r="X13" s="42">
        <f>P13+R13+T13+V13</f>
        <v>1</v>
      </c>
      <c r="Y13" s="42">
        <f>Q13+S13+U13+W13</f>
        <v>0</v>
      </c>
      <c r="Z13" s="43">
        <f>Y13/X13</f>
        <v>0</v>
      </c>
      <c r="AA13" s="42">
        <f>IF(Y13&gt;X13,X13,Y13)</f>
        <v>0</v>
      </c>
      <c r="AB13" s="43" t="str">
        <f>IF(IFERROR(SUM((Q13&gt;0),(S13&gt;0),(U13&gt;0),(W13&gt;0))/SUM((P13&gt;0),(R13&gt;0),(T13&gt;0),(V13&gt;0)),0)&gt;=51%,"SI","NO")</f>
        <v>NO</v>
      </c>
      <c r="AC13" s="69" t="s">
        <v>111</v>
      </c>
    </row>
    <row r="14" spans="1:29" ht="30" customHeight="1" x14ac:dyDescent="0.4">
      <c r="A14" s="73" t="s">
        <v>31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9" ht="84" customHeight="1" x14ac:dyDescent="0.25">
      <c r="A15" s="32" t="s">
        <v>60</v>
      </c>
      <c r="B15" s="32" t="s">
        <v>68</v>
      </c>
      <c r="C15" s="32" t="s">
        <v>58</v>
      </c>
      <c r="D15" s="16"/>
      <c r="E15" s="16"/>
      <c r="F15" s="16"/>
      <c r="G15" s="18"/>
      <c r="H15" s="18">
        <v>5</v>
      </c>
      <c r="I15" s="18"/>
      <c r="J15" s="19"/>
      <c r="K15" s="19"/>
      <c r="L15" s="19"/>
      <c r="M15" s="20"/>
      <c r="N15" s="20"/>
      <c r="O15" s="20"/>
      <c r="P15" s="21">
        <f>SUM(D15:F15)</f>
        <v>0</v>
      </c>
      <c r="Q15" s="21">
        <v>0</v>
      </c>
      <c r="R15" s="22">
        <f>SUM(G15:I15)</f>
        <v>5</v>
      </c>
      <c r="S15" s="22">
        <v>0</v>
      </c>
      <c r="T15" s="23">
        <f>SUM(J15:L15)</f>
        <v>0</v>
      </c>
      <c r="U15" s="23">
        <v>0</v>
      </c>
      <c r="V15" s="24">
        <f>SUM(M15:O15)</f>
        <v>0</v>
      </c>
      <c r="W15" s="24">
        <v>0</v>
      </c>
      <c r="X15" s="42">
        <f>P15+R15+T15+V15</f>
        <v>5</v>
      </c>
      <c r="Y15" s="42">
        <f>Q15+S15+U15+W15</f>
        <v>0</v>
      </c>
      <c r="Z15" s="43">
        <f>Y15/X15</f>
        <v>0</v>
      </c>
      <c r="AA15" s="42">
        <f>IF(Y15&gt;X15,X15,Y15)</f>
        <v>0</v>
      </c>
      <c r="AB15" s="43" t="str">
        <f>IF(IFERROR(SUM((Q15&gt;0),(S15&gt;0),(U15&gt;0),(W15&gt;0))/SUM((P15&gt;0),(R15&gt;0),(T15&gt;0),(V15&gt;0)),0)&gt;=51%,"SI","NO")</f>
        <v>NO</v>
      </c>
      <c r="AC15" s="69" t="s">
        <v>111</v>
      </c>
    </row>
    <row r="16" spans="1:29" ht="77.25" customHeight="1" x14ac:dyDescent="0.25">
      <c r="A16" s="32" t="s">
        <v>61</v>
      </c>
      <c r="B16" s="32" t="s">
        <v>69</v>
      </c>
      <c r="C16" s="32" t="s">
        <v>81</v>
      </c>
      <c r="D16" s="16">
        <v>1</v>
      </c>
      <c r="E16" s="16"/>
      <c r="F16" s="16"/>
      <c r="G16" s="18">
        <v>1</v>
      </c>
      <c r="H16" s="18"/>
      <c r="I16" s="18"/>
      <c r="J16" s="19">
        <v>1</v>
      </c>
      <c r="K16" s="19"/>
      <c r="L16" s="19"/>
      <c r="M16" s="20">
        <v>1</v>
      </c>
      <c r="N16" s="20"/>
      <c r="O16" s="20"/>
      <c r="P16" s="21">
        <f t="shared" ref="P16:P18" si="0">SUM(D16:F16)</f>
        <v>1</v>
      </c>
      <c r="Q16" s="21">
        <v>0</v>
      </c>
      <c r="R16" s="22">
        <f>SUM(G16:I16)</f>
        <v>1</v>
      </c>
      <c r="S16" s="22">
        <v>0</v>
      </c>
      <c r="T16" s="23">
        <f>SUM(J16:L16)</f>
        <v>1</v>
      </c>
      <c r="U16" s="23">
        <v>0</v>
      </c>
      <c r="V16" s="24">
        <f>SUM(M16:O16)</f>
        <v>1</v>
      </c>
      <c r="W16" s="24">
        <v>0</v>
      </c>
      <c r="X16" s="42">
        <f t="shared" ref="X16:X18" si="1">P16+R16+T16+V16</f>
        <v>4</v>
      </c>
      <c r="Y16" s="42">
        <f t="shared" ref="Y16:Y18" si="2">Q16+S16+U16+W16</f>
        <v>0</v>
      </c>
      <c r="Z16" s="43">
        <f t="shared" ref="Z16:Z18" si="3">Y16/X16</f>
        <v>0</v>
      </c>
      <c r="AA16" s="42">
        <f t="shared" ref="AA16:AA18" si="4">IF(Y16&gt;X16,X16,Y16)</f>
        <v>0</v>
      </c>
      <c r="AB16" s="43" t="str">
        <f t="shared" ref="AB16:AB18" si="5">IF(IFERROR(SUM((Q16&gt;0),(S16&gt;0),(U16&gt;0),(W16&gt;0))/SUM((P16&gt;0),(R16&gt;0),(T16&gt;0),(V16&gt;0)),0)&gt;=51%,"SI","NO")</f>
        <v>NO</v>
      </c>
      <c r="AC16" s="69" t="s">
        <v>111</v>
      </c>
    </row>
    <row r="17" spans="1:29" ht="57.75" customHeight="1" x14ac:dyDescent="0.25">
      <c r="A17" s="32" t="s">
        <v>62</v>
      </c>
      <c r="B17" s="32" t="s">
        <v>70</v>
      </c>
      <c r="C17" s="32" t="s">
        <v>80</v>
      </c>
      <c r="D17" s="16">
        <v>2</v>
      </c>
      <c r="E17" s="16">
        <v>2</v>
      </c>
      <c r="F17" s="16">
        <v>2</v>
      </c>
      <c r="G17" s="18">
        <v>3</v>
      </c>
      <c r="H17" s="18">
        <v>3</v>
      </c>
      <c r="I17" s="18">
        <v>2</v>
      </c>
      <c r="J17" s="19">
        <v>4</v>
      </c>
      <c r="K17" s="19">
        <v>4</v>
      </c>
      <c r="L17" s="19">
        <v>3</v>
      </c>
      <c r="M17" s="20">
        <v>2</v>
      </c>
      <c r="N17" s="20">
        <v>2</v>
      </c>
      <c r="O17" s="20">
        <v>2</v>
      </c>
      <c r="P17" s="21">
        <f t="shared" si="0"/>
        <v>6</v>
      </c>
      <c r="Q17" s="21">
        <v>0</v>
      </c>
      <c r="R17" s="22">
        <f>SUM(G17:I17)</f>
        <v>8</v>
      </c>
      <c r="S17" s="22">
        <v>0</v>
      </c>
      <c r="T17" s="23">
        <f>SUM(J17:L17)</f>
        <v>11</v>
      </c>
      <c r="U17" s="23">
        <v>0</v>
      </c>
      <c r="V17" s="24">
        <f>SUM(M17:O17)</f>
        <v>6</v>
      </c>
      <c r="W17" s="24">
        <v>0</v>
      </c>
      <c r="X17" s="42">
        <f t="shared" si="1"/>
        <v>31</v>
      </c>
      <c r="Y17" s="42">
        <f t="shared" si="2"/>
        <v>0</v>
      </c>
      <c r="Z17" s="43">
        <f t="shared" si="3"/>
        <v>0</v>
      </c>
      <c r="AA17" s="42">
        <f t="shared" si="4"/>
        <v>0</v>
      </c>
      <c r="AB17" s="43" t="str">
        <f t="shared" si="5"/>
        <v>NO</v>
      </c>
      <c r="AC17" s="69" t="s">
        <v>111</v>
      </c>
    </row>
    <row r="18" spans="1:29" ht="56.25" customHeight="1" x14ac:dyDescent="0.25">
      <c r="A18" s="32" t="s">
        <v>63</v>
      </c>
      <c r="B18" s="32" t="s">
        <v>71</v>
      </c>
      <c r="C18" s="32" t="s">
        <v>79</v>
      </c>
      <c r="D18" s="16"/>
      <c r="E18" s="16"/>
      <c r="F18" s="16"/>
      <c r="G18" s="18"/>
      <c r="H18" s="18"/>
      <c r="I18" s="18">
        <v>1</v>
      </c>
      <c r="J18" s="19"/>
      <c r="K18" s="19"/>
      <c r="L18" s="19"/>
      <c r="M18" s="20"/>
      <c r="N18" s="20"/>
      <c r="O18" s="20"/>
      <c r="P18" s="21">
        <f t="shared" si="0"/>
        <v>0</v>
      </c>
      <c r="Q18" s="21">
        <v>0</v>
      </c>
      <c r="R18" s="22">
        <f>SUM(G18:I18)</f>
        <v>1</v>
      </c>
      <c r="S18" s="22">
        <v>0</v>
      </c>
      <c r="T18" s="23">
        <f>SUM(J18:L18)</f>
        <v>0</v>
      </c>
      <c r="U18" s="23">
        <v>0</v>
      </c>
      <c r="V18" s="24">
        <f>SUM(M18:O18)</f>
        <v>0</v>
      </c>
      <c r="W18" s="24">
        <v>0</v>
      </c>
      <c r="X18" s="42">
        <f t="shared" si="1"/>
        <v>1</v>
      </c>
      <c r="Y18" s="42">
        <f t="shared" si="2"/>
        <v>0</v>
      </c>
      <c r="Z18" s="43">
        <f t="shared" si="3"/>
        <v>0</v>
      </c>
      <c r="AA18" s="42">
        <f t="shared" si="4"/>
        <v>0</v>
      </c>
      <c r="AB18" s="43" t="str">
        <f t="shared" si="5"/>
        <v>NO</v>
      </c>
      <c r="AC18" s="69" t="s">
        <v>111</v>
      </c>
    </row>
    <row r="19" spans="1:29" ht="30" customHeight="1" x14ac:dyDescent="0.4">
      <c r="A19" s="73" t="s">
        <v>32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9" ht="57.75" customHeight="1" x14ac:dyDescent="0.25">
      <c r="A20" s="32" t="s">
        <v>64</v>
      </c>
      <c r="B20" s="32" t="s">
        <v>72</v>
      </c>
      <c r="C20" s="32" t="s">
        <v>76</v>
      </c>
      <c r="D20" s="16">
        <v>1</v>
      </c>
      <c r="E20" s="16">
        <v>1</v>
      </c>
      <c r="F20" s="16">
        <v>1</v>
      </c>
      <c r="G20" s="25">
        <v>1</v>
      </c>
      <c r="H20" s="25">
        <v>1</v>
      </c>
      <c r="I20" s="25">
        <v>1</v>
      </c>
      <c r="J20" s="26">
        <v>1</v>
      </c>
      <c r="K20" s="26">
        <v>1</v>
      </c>
      <c r="L20" s="26">
        <v>1</v>
      </c>
      <c r="M20" s="27">
        <v>1</v>
      </c>
      <c r="N20" s="27">
        <v>1</v>
      </c>
      <c r="O20" s="27">
        <v>1</v>
      </c>
      <c r="P20" s="21">
        <f>SUM(D20:F20)</f>
        <v>3</v>
      </c>
      <c r="Q20" s="21">
        <v>0</v>
      </c>
      <c r="R20" s="22">
        <f>SUM(G20:I20)</f>
        <v>3</v>
      </c>
      <c r="S20" s="22">
        <v>0</v>
      </c>
      <c r="T20" s="23">
        <f>SUM(J20:L20)</f>
        <v>3</v>
      </c>
      <c r="U20" s="23">
        <v>0</v>
      </c>
      <c r="V20" s="24">
        <f>SUM(M20:O20)</f>
        <v>3</v>
      </c>
      <c r="W20" s="24">
        <v>0</v>
      </c>
      <c r="X20" s="42">
        <f t="shared" ref="X20:Y23" si="6">P20+R20+T20+V20</f>
        <v>12</v>
      </c>
      <c r="Y20" s="42">
        <f t="shared" si="6"/>
        <v>0</v>
      </c>
      <c r="Z20" s="43">
        <f>Y20/X20</f>
        <v>0</v>
      </c>
      <c r="AA20" s="42">
        <f>IF(Y20&gt;X20,X20,Y20)</f>
        <v>0</v>
      </c>
      <c r="AB20" s="43" t="str">
        <f>IF(IFERROR(SUM((Q20&gt;0),(S20&gt;0),(U20&gt;0),(W20&gt;0))/SUM((P20&gt;0),(R20&gt;0),(T20&gt;0),(V20&gt;0)),0)&gt;=51%,"SI","NO")</f>
        <v>NO</v>
      </c>
      <c r="AC20" s="69" t="s">
        <v>111</v>
      </c>
    </row>
    <row r="21" spans="1:29" ht="57" customHeight="1" x14ac:dyDescent="0.25">
      <c r="A21" s="32" t="s">
        <v>65</v>
      </c>
      <c r="B21" s="32" t="s">
        <v>73</v>
      </c>
      <c r="C21" s="32" t="s">
        <v>78</v>
      </c>
      <c r="D21" s="16"/>
      <c r="E21" s="16"/>
      <c r="F21" s="16"/>
      <c r="G21" s="25"/>
      <c r="H21" s="25"/>
      <c r="I21" s="25"/>
      <c r="J21" s="26"/>
      <c r="K21" s="26">
        <v>1</v>
      </c>
      <c r="L21" s="26"/>
      <c r="M21" s="27"/>
      <c r="N21" s="27"/>
      <c r="O21" s="27"/>
      <c r="P21" s="21">
        <f t="shared" ref="P21:P23" si="7">SUM(D21:F21)</f>
        <v>0</v>
      </c>
      <c r="Q21" s="21">
        <v>0</v>
      </c>
      <c r="R21" s="22">
        <f>SUM(G21:I21)</f>
        <v>0</v>
      </c>
      <c r="S21" s="22">
        <v>0</v>
      </c>
      <c r="T21" s="23">
        <f>SUM(J21:L21)</f>
        <v>1</v>
      </c>
      <c r="U21" s="23">
        <v>0</v>
      </c>
      <c r="V21" s="24">
        <f>SUM(M21:O21)</f>
        <v>0</v>
      </c>
      <c r="W21" s="24">
        <v>0</v>
      </c>
      <c r="X21" s="42">
        <f t="shared" si="6"/>
        <v>1</v>
      </c>
      <c r="Y21" s="42">
        <f t="shared" si="6"/>
        <v>0</v>
      </c>
      <c r="Z21" s="43">
        <f>Y21/X21</f>
        <v>0</v>
      </c>
      <c r="AA21" s="42">
        <f>IF(Y21&gt;X21,X21,Y21)</f>
        <v>0</v>
      </c>
      <c r="AB21" s="43" t="str">
        <f>IF(IFERROR(SUM((Q21&gt;0),(S21&gt;0),(U21&gt;0),(W21&gt;0))/SUM((P21&gt;0),(R21&gt;0),(T21&gt;0),(V21&gt;0)),0)&gt;=51%,"SI","NO")</f>
        <v>NO</v>
      </c>
      <c r="AC21" s="69" t="s">
        <v>111</v>
      </c>
    </row>
    <row r="22" spans="1:29" ht="57" customHeight="1" x14ac:dyDescent="0.25">
      <c r="A22" s="32" t="s">
        <v>66</v>
      </c>
      <c r="B22" s="32" t="s">
        <v>74</v>
      </c>
      <c r="C22" s="32" t="s">
        <v>77</v>
      </c>
      <c r="D22" s="16"/>
      <c r="E22" s="16"/>
      <c r="F22" s="16">
        <v>1</v>
      </c>
      <c r="G22" s="25"/>
      <c r="H22" s="25"/>
      <c r="I22" s="25">
        <v>1</v>
      </c>
      <c r="J22" s="26"/>
      <c r="K22" s="26"/>
      <c r="L22" s="26">
        <v>1</v>
      </c>
      <c r="M22" s="27"/>
      <c r="N22" s="27"/>
      <c r="O22" s="27">
        <v>1</v>
      </c>
      <c r="P22" s="21">
        <f t="shared" si="7"/>
        <v>1</v>
      </c>
      <c r="Q22" s="21">
        <v>0</v>
      </c>
      <c r="R22" s="22">
        <f>SUM(G22:I22)</f>
        <v>1</v>
      </c>
      <c r="S22" s="22">
        <v>0</v>
      </c>
      <c r="T22" s="23">
        <f>SUM(J22:L22)</f>
        <v>1</v>
      </c>
      <c r="U22" s="23">
        <v>0</v>
      </c>
      <c r="V22" s="24">
        <f>SUM(M22:O22)</f>
        <v>1</v>
      </c>
      <c r="W22" s="24">
        <v>0</v>
      </c>
      <c r="X22" s="42">
        <f t="shared" si="6"/>
        <v>4</v>
      </c>
      <c r="Y22" s="42">
        <f t="shared" si="6"/>
        <v>0</v>
      </c>
      <c r="Z22" s="43">
        <f>Y22/X22</f>
        <v>0</v>
      </c>
      <c r="AA22" s="42">
        <f>IF(Y22&gt;X22,X22,Y22)</f>
        <v>0</v>
      </c>
      <c r="AB22" s="43" t="str">
        <f>IF(IFERROR(SUM((Q22&gt;0),(S22&gt;0),(U22&gt;0),(W22&gt;0))/SUM((P22&gt;0),(R22&gt;0),(T22&gt;0),(V22&gt;0)),0)&gt;=51%,"SI","NO")</f>
        <v>NO</v>
      </c>
      <c r="AC22" s="69" t="s">
        <v>111</v>
      </c>
    </row>
    <row r="23" spans="1:29" ht="57" customHeight="1" x14ac:dyDescent="0.25">
      <c r="A23" s="32" t="s">
        <v>67</v>
      </c>
      <c r="B23" s="32" t="s">
        <v>75</v>
      </c>
      <c r="C23" s="32" t="s">
        <v>76</v>
      </c>
      <c r="D23" s="16">
        <v>2</v>
      </c>
      <c r="E23" s="16">
        <v>2</v>
      </c>
      <c r="F23" s="16">
        <v>2</v>
      </c>
      <c r="G23" s="25">
        <v>2</v>
      </c>
      <c r="H23" s="25">
        <v>2</v>
      </c>
      <c r="I23" s="25">
        <v>2</v>
      </c>
      <c r="J23" s="26">
        <v>2</v>
      </c>
      <c r="K23" s="26">
        <v>2</v>
      </c>
      <c r="L23" s="26">
        <v>2</v>
      </c>
      <c r="M23" s="27">
        <v>2</v>
      </c>
      <c r="N23" s="27">
        <v>2</v>
      </c>
      <c r="O23" s="27">
        <v>2</v>
      </c>
      <c r="P23" s="21">
        <f t="shared" si="7"/>
        <v>6</v>
      </c>
      <c r="Q23" s="21">
        <v>0</v>
      </c>
      <c r="R23" s="22">
        <f>SUM(G23:I23)</f>
        <v>6</v>
      </c>
      <c r="S23" s="22">
        <v>0</v>
      </c>
      <c r="T23" s="23">
        <f>SUM(J23:L23)</f>
        <v>6</v>
      </c>
      <c r="U23" s="23">
        <v>0</v>
      </c>
      <c r="V23" s="24">
        <f>SUM(M23:O23)</f>
        <v>6</v>
      </c>
      <c r="W23" s="24">
        <v>0</v>
      </c>
      <c r="X23" s="42">
        <f t="shared" si="6"/>
        <v>24</v>
      </c>
      <c r="Y23" s="42">
        <f t="shared" si="6"/>
        <v>0</v>
      </c>
      <c r="Z23" s="43">
        <f>Y23/X23</f>
        <v>0</v>
      </c>
      <c r="AA23" s="42">
        <f>IF(Y23&gt;X23,X23,Y23)</f>
        <v>0</v>
      </c>
      <c r="AB23" s="43" t="str">
        <f>IF(IFERROR(SUM((Q23&gt;0),(S23&gt;0),(U23&gt;0),(W23&gt;0))/SUM((P23&gt;0),(R23&gt;0),(T23&gt;0),(V23&gt;0)),0)&gt;=51%,"SI","NO")</f>
        <v>NO</v>
      </c>
      <c r="AC23" s="69" t="s">
        <v>111</v>
      </c>
    </row>
    <row r="24" spans="1:29" ht="30" customHeight="1" x14ac:dyDescent="0.4">
      <c r="A24" s="73" t="s">
        <v>33</v>
      </c>
      <c r="B24" s="74"/>
      <c r="C24" s="74"/>
      <c r="D24" s="13">
        <f>SUM(D12:D23)</f>
        <v>7</v>
      </c>
      <c r="E24" s="13">
        <f t="shared" ref="E24:Y24" si="8">SUM(E12:E23)</f>
        <v>5</v>
      </c>
      <c r="F24" s="13">
        <f t="shared" si="8"/>
        <v>7</v>
      </c>
      <c r="G24" s="13">
        <f t="shared" si="8"/>
        <v>7</v>
      </c>
      <c r="H24" s="13">
        <f t="shared" si="8"/>
        <v>11</v>
      </c>
      <c r="I24" s="13">
        <f t="shared" si="8"/>
        <v>7</v>
      </c>
      <c r="J24" s="13">
        <f t="shared" si="8"/>
        <v>8</v>
      </c>
      <c r="K24" s="13">
        <f t="shared" si="8"/>
        <v>8</v>
      </c>
      <c r="L24" s="13">
        <f t="shared" si="8"/>
        <v>7</v>
      </c>
      <c r="M24" s="13">
        <f t="shared" si="8"/>
        <v>6</v>
      </c>
      <c r="N24" s="13">
        <f t="shared" si="8"/>
        <v>5</v>
      </c>
      <c r="O24" s="13">
        <f t="shared" si="8"/>
        <v>6</v>
      </c>
      <c r="P24" s="13">
        <f t="shared" si="8"/>
        <v>19</v>
      </c>
      <c r="Q24" s="13">
        <f t="shared" si="8"/>
        <v>0</v>
      </c>
      <c r="R24" s="13">
        <f t="shared" si="8"/>
        <v>25</v>
      </c>
      <c r="S24" s="13">
        <f t="shared" si="8"/>
        <v>0</v>
      </c>
      <c r="T24" s="13">
        <f t="shared" si="8"/>
        <v>23</v>
      </c>
      <c r="U24" s="13">
        <f t="shared" si="8"/>
        <v>0</v>
      </c>
      <c r="V24" s="13">
        <f t="shared" si="8"/>
        <v>17</v>
      </c>
      <c r="W24" s="13">
        <f t="shared" si="8"/>
        <v>0</v>
      </c>
      <c r="X24" s="13">
        <f t="shared" si="8"/>
        <v>84</v>
      </c>
      <c r="Y24" s="13">
        <f t="shared" si="8"/>
        <v>0</v>
      </c>
      <c r="Z24" s="45">
        <f>AVERAGE(Z12:Z23)</f>
        <v>0</v>
      </c>
      <c r="AA24" s="46">
        <f>SUM(AA12:AA23)/X24</f>
        <v>0</v>
      </c>
      <c r="AB24" s="44">
        <f>COUNTIFS(AB12:AB23,"SI")</f>
        <v>0</v>
      </c>
      <c r="AC24" s="44">
        <f>COUNTIFS(AC12:AC23,"SI")</f>
        <v>10</v>
      </c>
    </row>
    <row r="25" spans="1:29" ht="24.75" customHeight="1" x14ac:dyDescent="0.4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7"/>
      <c r="AB25" s="8"/>
    </row>
    <row r="26" spans="1:29" ht="24.75" customHeight="1" x14ac:dyDescent="0.45">
      <c r="A26" s="7"/>
      <c r="B26" s="28" t="s">
        <v>34</v>
      </c>
      <c r="C26" s="34"/>
      <c r="D26" s="34"/>
      <c r="E26" s="71" t="s">
        <v>35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 t="s">
        <v>36</v>
      </c>
      <c r="R26" s="71"/>
      <c r="S26" s="71"/>
      <c r="T26" s="71"/>
      <c r="U26" s="71"/>
      <c r="V26" s="4"/>
      <c r="W26" s="75" t="s">
        <v>37</v>
      </c>
      <c r="X26" s="75"/>
      <c r="Y26" s="75"/>
      <c r="Z26" s="75"/>
      <c r="AA26" s="75"/>
      <c r="AB26" s="8"/>
    </row>
    <row r="27" spans="1:29" ht="26.25" customHeight="1" x14ac:dyDescent="0.45">
      <c r="A27" s="7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4"/>
      <c r="Q27" s="4"/>
      <c r="R27" s="4"/>
      <c r="S27" s="4"/>
      <c r="T27" s="35"/>
      <c r="U27" s="33"/>
      <c r="V27" s="4"/>
      <c r="W27" s="4"/>
      <c r="X27" s="4"/>
      <c r="Y27" s="36"/>
      <c r="Z27" s="36"/>
      <c r="AA27" s="36"/>
    </row>
    <row r="28" spans="1:29" ht="15.75" customHeight="1" x14ac:dyDescent="0.45">
      <c r="A28" s="7"/>
      <c r="B28" s="37" t="s">
        <v>49</v>
      </c>
      <c r="C28" s="34"/>
      <c r="D28" s="34"/>
      <c r="E28" s="80" t="s">
        <v>38</v>
      </c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4"/>
      <c r="R28" s="75" t="s">
        <v>39</v>
      </c>
      <c r="S28" s="76"/>
      <c r="T28" s="76"/>
      <c r="U28" s="33"/>
      <c r="V28" s="4"/>
      <c r="W28" s="71" t="s">
        <v>40</v>
      </c>
      <c r="X28" s="71"/>
      <c r="Y28" s="71"/>
      <c r="Z28" s="71"/>
      <c r="AA28" s="71"/>
    </row>
    <row r="29" spans="1:29" ht="21" customHeight="1" x14ac:dyDescent="0.4">
      <c r="A29" s="7"/>
      <c r="B29" s="38" t="s">
        <v>52</v>
      </c>
      <c r="C29" s="39"/>
      <c r="D29" s="39"/>
      <c r="E29" s="79" t="s">
        <v>41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2" t="s">
        <v>42</v>
      </c>
      <c r="R29" s="77"/>
      <c r="S29" s="77"/>
      <c r="T29" s="77"/>
      <c r="U29" s="77"/>
      <c r="V29" s="2"/>
      <c r="W29" s="72" t="s">
        <v>43</v>
      </c>
      <c r="X29" s="72"/>
      <c r="Y29" s="72"/>
      <c r="Z29" s="72"/>
      <c r="AA29" s="72"/>
    </row>
    <row r="30" spans="1:29" ht="21.75" customHeight="1" x14ac:dyDescent="0.4">
      <c r="A30" s="7"/>
      <c r="B30" s="38" t="s">
        <v>53</v>
      </c>
      <c r="C30" s="39"/>
      <c r="D30" s="39"/>
      <c r="E30" s="78" t="s">
        <v>48</v>
      </c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2" t="s">
        <v>44</v>
      </c>
      <c r="R30" s="77"/>
      <c r="S30" s="77"/>
      <c r="T30" s="77"/>
      <c r="U30" s="77"/>
      <c r="V30" s="2"/>
      <c r="W30" s="72" t="s">
        <v>45</v>
      </c>
      <c r="X30" s="72"/>
      <c r="Y30" s="72"/>
      <c r="Z30" s="72"/>
      <c r="AA30" s="72"/>
    </row>
    <row r="31" spans="1:29" ht="15.75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9"/>
      <c r="Q31" s="9"/>
      <c r="R31" s="9"/>
      <c r="S31" s="9"/>
      <c r="T31" s="9"/>
      <c r="U31" s="10"/>
      <c r="V31" s="9"/>
      <c r="W31" s="11"/>
      <c r="X31" s="11"/>
      <c r="Y31" s="11"/>
      <c r="Z31" s="11"/>
      <c r="AA31" s="11"/>
    </row>
    <row r="32" spans="1:29" ht="15.75" customHeight="1" x14ac:dyDescent="0.25">
      <c r="U32" s="12"/>
    </row>
    <row r="33" spans="21:21" ht="15.75" customHeight="1" x14ac:dyDescent="0.25">
      <c r="U33" s="12"/>
    </row>
    <row r="34" spans="21:21" ht="15.75" customHeight="1" x14ac:dyDescent="0.25">
      <c r="U34" s="12"/>
    </row>
    <row r="35" spans="21:21" ht="15.75" customHeight="1" x14ac:dyDescent="0.25">
      <c r="U35" s="12"/>
    </row>
    <row r="36" spans="21:21" ht="15.75" customHeight="1" x14ac:dyDescent="0.25">
      <c r="U36" s="12"/>
    </row>
    <row r="37" spans="21:21" ht="15.75" customHeight="1" x14ac:dyDescent="0.25">
      <c r="U37" s="12"/>
    </row>
    <row r="38" spans="21:21" ht="15.75" customHeight="1" x14ac:dyDescent="0.25">
      <c r="U38" s="12"/>
    </row>
    <row r="39" spans="21:21" ht="15.75" customHeight="1" x14ac:dyDescent="0.25">
      <c r="U39" s="12"/>
    </row>
    <row r="40" spans="21:21" ht="15.75" customHeight="1" x14ac:dyDescent="0.25">
      <c r="U40" s="12"/>
    </row>
    <row r="41" spans="21:21" ht="15.75" customHeight="1" x14ac:dyDescent="0.25">
      <c r="U41" s="12"/>
    </row>
    <row r="42" spans="21:21" ht="15.75" customHeight="1" x14ac:dyDescent="0.25">
      <c r="U42" s="12"/>
    </row>
    <row r="43" spans="21:21" ht="15.75" customHeight="1" x14ac:dyDescent="0.25">
      <c r="U43" s="12"/>
    </row>
    <row r="44" spans="21:21" ht="15.75" customHeight="1" x14ac:dyDescent="0.25">
      <c r="U44" s="12"/>
    </row>
    <row r="45" spans="21:21" ht="15.75" customHeight="1" x14ac:dyDescent="0.25">
      <c r="U45" s="12"/>
    </row>
    <row r="46" spans="21:21" ht="15.75" customHeight="1" x14ac:dyDescent="0.25">
      <c r="U46" s="12"/>
    </row>
    <row r="47" spans="21:21" ht="15.75" customHeight="1" x14ac:dyDescent="0.25">
      <c r="U47" s="12"/>
    </row>
    <row r="48" spans="21:21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</sheetData>
  <mergeCells count="39">
    <mergeCell ref="Z9:Z10"/>
    <mergeCell ref="C6:Q6"/>
    <mergeCell ref="A1:AB1"/>
    <mergeCell ref="A3:AB3"/>
    <mergeCell ref="A4:AB4"/>
    <mergeCell ref="A5:B5"/>
    <mergeCell ref="C5:P5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Y9:Y10"/>
    <mergeCell ref="AA9:AA10"/>
    <mergeCell ref="AB9:AB10"/>
    <mergeCell ref="A10:O10"/>
    <mergeCell ref="AC9:AC10"/>
    <mergeCell ref="W28:AA28"/>
    <mergeCell ref="W29:AA29"/>
    <mergeCell ref="W30:AA30"/>
    <mergeCell ref="A14:AB14"/>
    <mergeCell ref="A19:AB19"/>
    <mergeCell ref="A24:C24"/>
    <mergeCell ref="E26:P26"/>
    <mergeCell ref="Q26:U26"/>
    <mergeCell ref="W26:AA26"/>
    <mergeCell ref="R28:T28"/>
    <mergeCell ref="Q29:U29"/>
    <mergeCell ref="Q30:U30"/>
    <mergeCell ref="E30:P30"/>
    <mergeCell ref="E29:P29"/>
    <mergeCell ref="E28:P28"/>
  </mergeCells>
  <phoneticPr fontId="18" type="noConversion"/>
  <pageMargins left="0.79166666666666663" right="0.23622047244094491" top="0.59375" bottom="3.937007874015748E-2" header="0" footer="0"/>
  <pageSetup scale="37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BA3D-5B0D-4A89-B877-B5257179E347}">
  <sheetPr>
    <tabColor rgb="FFFF0000"/>
  </sheetPr>
  <dimension ref="B1:D17"/>
  <sheetViews>
    <sheetView workbookViewId="0">
      <pane ySplit="5" topLeftCell="A9" activePane="bottomLeft" state="frozen"/>
      <selection pane="bottomLeft" activeCell="C12" sqref="C12"/>
    </sheetView>
  </sheetViews>
  <sheetFormatPr baseColWidth="10" defaultRowHeight="15" x14ac:dyDescent="0.25"/>
  <cols>
    <col min="1" max="1" width="4" style="50" customWidth="1"/>
    <col min="2" max="2" width="37.140625" style="47" customWidth="1"/>
    <col min="3" max="3" width="49.140625" style="48" customWidth="1"/>
    <col min="4" max="4" width="41.42578125" style="49" customWidth="1"/>
    <col min="5" max="5" width="45.85546875" style="50" customWidth="1"/>
    <col min="6" max="16384" width="11.42578125" style="50"/>
  </cols>
  <sheetData>
    <row r="1" spans="2:4" ht="6" customHeight="1" x14ac:dyDescent="0.25"/>
    <row r="2" spans="2:4" ht="24" customHeight="1" x14ac:dyDescent="0.25">
      <c r="B2" s="92" t="s">
        <v>86</v>
      </c>
      <c r="C2" s="93"/>
      <c r="D2" s="93"/>
    </row>
    <row r="3" spans="2:4" ht="24" customHeight="1" x14ac:dyDescent="0.25">
      <c r="B3" s="94" t="s">
        <v>87</v>
      </c>
      <c r="C3" s="94"/>
      <c r="D3" s="94"/>
    </row>
    <row r="4" spans="2:4" ht="5.25" customHeight="1" thickBot="1" x14ac:dyDescent="0.3"/>
    <row r="5" spans="2:4" s="54" customFormat="1" ht="22.5" customHeight="1" thickBot="1" x14ac:dyDescent="0.3">
      <c r="B5" s="51" t="s">
        <v>88</v>
      </c>
      <c r="C5" s="52" t="s">
        <v>89</v>
      </c>
      <c r="D5" s="53" t="s">
        <v>90</v>
      </c>
    </row>
    <row r="6" spans="2:4" ht="45" x14ac:dyDescent="0.25">
      <c r="B6" s="55" t="s">
        <v>5</v>
      </c>
      <c r="C6" s="56" t="s">
        <v>91</v>
      </c>
      <c r="D6" s="57" t="s">
        <v>92</v>
      </c>
    </row>
    <row r="7" spans="2:4" ht="60" x14ac:dyDescent="0.25">
      <c r="B7" s="58" t="s">
        <v>6</v>
      </c>
      <c r="C7" s="59" t="s">
        <v>93</v>
      </c>
      <c r="D7" s="60" t="s">
        <v>92</v>
      </c>
    </row>
    <row r="8" spans="2:4" ht="45" x14ac:dyDescent="0.25">
      <c r="B8" s="58" t="s">
        <v>7</v>
      </c>
      <c r="C8" s="59" t="s">
        <v>94</v>
      </c>
      <c r="D8" s="60" t="s">
        <v>92</v>
      </c>
    </row>
    <row r="9" spans="2:4" ht="45" x14ac:dyDescent="0.25">
      <c r="B9" s="58" t="s">
        <v>8</v>
      </c>
      <c r="C9" s="59" t="s">
        <v>95</v>
      </c>
      <c r="D9" s="60" t="s">
        <v>92</v>
      </c>
    </row>
    <row r="10" spans="2:4" ht="30" x14ac:dyDescent="0.25">
      <c r="B10" s="58" t="s">
        <v>9</v>
      </c>
      <c r="C10" s="59" t="s">
        <v>96</v>
      </c>
      <c r="D10" s="61" t="s">
        <v>97</v>
      </c>
    </row>
    <row r="11" spans="2:4" ht="25.5" x14ac:dyDescent="0.25">
      <c r="B11" s="62" t="s">
        <v>28</v>
      </c>
      <c r="C11" s="59" t="s">
        <v>98</v>
      </c>
      <c r="D11" s="63" t="s">
        <v>99</v>
      </c>
    </row>
    <row r="12" spans="2:4" ht="38.25" x14ac:dyDescent="0.25">
      <c r="B12" s="62" t="s">
        <v>29</v>
      </c>
      <c r="C12" s="59" t="s">
        <v>100</v>
      </c>
      <c r="D12" s="64" t="s">
        <v>101</v>
      </c>
    </row>
    <row r="13" spans="2:4" ht="25.5" x14ac:dyDescent="0.25">
      <c r="B13" s="58" t="s">
        <v>27</v>
      </c>
      <c r="C13" s="59" t="s">
        <v>102</v>
      </c>
      <c r="D13" s="63" t="s">
        <v>99</v>
      </c>
    </row>
    <row r="14" spans="2:4" ht="38.25" x14ac:dyDescent="0.25">
      <c r="B14" s="58" t="s">
        <v>82</v>
      </c>
      <c r="C14" s="59" t="s">
        <v>103</v>
      </c>
      <c r="D14" s="63" t="s">
        <v>104</v>
      </c>
    </row>
    <row r="15" spans="2:4" ht="30" x14ac:dyDescent="0.25">
      <c r="B15" s="58" t="s">
        <v>83</v>
      </c>
      <c r="C15" s="59" t="s">
        <v>105</v>
      </c>
      <c r="D15" s="65" t="s">
        <v>106</v>
      </c>
    </row>
    <row r="16" spans="2:4" ht="25.5" x14ac:dyDescent="0.25">
      <c r="B16" s="58" t="s">
        <v>84</v>
      </c>
      <c r="C16" s="59" t="s">
        <v>107</v>
      </c>
      <c r="D16" s="65" t="s">
        <v>108</v>
      </c>
    </row>
    <row r="17" spans="2:4" ht="23.25" customHeight="1" thickBot="1" x14ac:dyDescent="0.3">
      <c r="B17" s="66" t="s">
        <v>85</v>
      </c>
      <c r="C17" s="67" t="s">
        <v>109</v>
      </c>
      <c r="D17" s="68" t="s">
        <v>108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2026-05-18T16:23:35Z</cp:lastPrinted>
  <dcterms:created xsi:type="dcterms:W3CDTF">2019-11-05T19:27:23Z</dcterms:created>
  <dcterms:modified xsi:type="dcterms:W3CDTF">2026-09-11T16:31:20Z</dcterms:modified>
</cp:coreProperties>
</file>