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PLANEACION4\Documents\PRESIDENCIA\2026\POA\1er Trim\Enviado\Publicados\"/>
    </mc:Choice>
  </mc:AlternateContent>
  <xr:revisionPtr revIDLastSave="0" documentId="13_ncr:1_{381015CC-714E-433C-BAED-0C7B7EE75ED7}" xr6:coauthVersionLast="47" xr6:coauthVersionMax="47" xr10:uidLastSave="{00000000-0000-0000-0000-000000000000}"/>
  <bookViews>
    <workbookView xWindow="-120" yWindow="-120" windowWidth="19440" windowHeight="10320" tabRatio="584" xr2:uid="{00000000-000D-0000-FFFF-FFFF00000000}"/>
  </bookViews>
  <sheets>
    <sheet name="FORMATO POA 2026" sheetId="3" r:id="rId1"/>
    <sheet name="INSTRUCTIVO" sheetId="4" r:id="rId2"/>
  </sheets>
  <definedNames>
    <definedName name="_xlnm.Print_Area" localSheetId="0">'FORMATO POA 2026'!$A$1:$AC$41</definedName>
    <definedName name="_xlnm.Print_Titles" localSheetId="0">'FORMATO POA 2026'!$8:$10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3" i="3" l="1"/>
  <c r="F33" i="3"/>
  <c r="G33" i="3"/>
  <c r="H33" i="3"/>
  <c r="I33" i="3"/>
  <c r="J33" i="3"/>
  <c r="K33" i="3"/>
  <c r="L33" i="3"/>
  <c r="M33" i="3"/>
  <c r="N33" i="3"/>
  <c r="O33" i="3"/>
  <c r="P33" i="3"/>
  <c r="Q33" i="3"/>
  <c r="S33" i="3"/>
  <c r="T33" i="3"/>
  <c r="U33" i="3"/>
  <c r="V33" i="3"/>
  <c r="W33" i="3"/>
  <c r="X33" i="3"/>
  <c r="Y33" i="3"/>
  <c r="E33" i="3"/>
  <c r="AD33" i="3"/>
  <c r="Z32" i="3" l="1"/>
  <c r="Z31" i="3"/>
  <c r="Z30" i="3"/>
  <c r="Z29" i="3"/>
  <c r="Z28" i="3"/>
  <c r="Z26" i="3"/>
  <c r="Z25" i="3"/>
  <c r="Z24" i="3"/>
  <c r="Z23" i="3"/>
  <c r="Z22" i="3"/>
  <c r="Z21" i="3"/>
  <c r="Z20" i="3"/>
  <c r="Z19" i="3"/>
  <c r="Z18" i="3"/>
  <c r="Z16" i="3"/>
  <c r="Z15" i="3"/>
  <c r="Z14" i="3"/>
  <c r="Z13" i="3"/>
  <c r="Z12" i="3"/>
  <c r="Z33" i="3" l="1"/>
  <c r="U32" i="3"/>
  <c r="U31" i="3"/>
  <c r="U30" i="3"/>
  <c r="U29" i="3"/>
  <c r="U28" i="3"/>
  <c r="U26" i="3"/>
  <c r="U25" i="3"/>
  <c r="U24" i="3"/>
  <c r="U23" i="3"/>
  <c r="U22" i="3"/>
  <c r="U21" i="3"/>
  <c r="U20" i="3"/>
  <c r="U19" i="3"/>
  <c r="U18" i="3"/>
  <c r="U15" i="3"/>
  <c r="U16" i="3"/>
  <c r="U14" i="3"/>
  <c r="U13" i="3"/>
  <c r="S14" i="3"/>
  <c r="W14" i="3"/>
  <c r="S15" i="3"/>
  <c r="W15" i="3"/>
  <c r="S16" i="3"/>
  <c r="W16" i="3"/>
  <c r="S13" i="3"/>
  <c r="W13" i="3"/>
  <c r="Q12" i="3"/>
  <c r="Q21" i="3" l="1"/>
  <c r="Q29" i="3"/>
  <c r="Q30" i="3"/>
  <c r="Q31" i="3"/>
  <c r="Q32" i="3"/>
  <c r="Q28" i="3"/>
  <c r="Q19" i="3"/>
  <c r="Q20" i="3"/>
  <c r="Q22" i="3"/>
  <c r="Q23" i="3"/>
  <c r="Q24" i="3"/>
  <c r="Q25" i="3"/>
  <c r="Q26" i="3"/>
  <c r="Q18" i="3"/>
  <c r="W30" i="3"/>
  <c r="S30" i="3"/>
  <c r="AC30" i="3" l="1"/>
  <c r="Y30" i="3"/>
  <c r="AC23" i="3"/>
  <c r="W23" i="3"/>
  <c r="S23" i="3"/>
  <c r="Y23" i="3" s="1"/>
  <c r="W24" i="3"/>
  <c r="S24" i="3"/>
  <c r="AC24" i="3" s="1"/>
  <c r="W25" i="3"/>
  <c r="Y25" i="3" s="1"/>
  <c r="S25" i="3"/>
  <c r="AA25" i="3" l="1"/>
  <c r="AB25" i="3"/>
  <c r="AA23" i="3"/>
  <c r="AB23" i="3"/>
  <c r="AC25" i="3"/>
  <c r="Y24" i="3"/>
  <c r="AA30" i="3"/>
  <c r="AB30" i="3"/>
  <c r="Q14" i="3"/>
  <c r="W32" i="3"/>
  <c r="W31" i="3"/>
  <c r="S32" i="3"/>
  <c r="S31" i="3"/>
  <c r="Q16" i="3"/>
  <c r="W28" i="3"/>
  <c r="W26" i="3"/>
  <c r="Q13" i="3"/>
  <c r="Q15" i="3"/>
  <c r="W29" i="3"/>
  <c r="S29" i="3"/>
  <c r="S28" i="3"/>
  <c r="S26" i="3"/>
  <c r="W22" i="3"/>
  <c r="S22" i="3"/>
  <c r="W21" i="3"/>
  <c r="S21" i="3"/>
  <c r="W20" i="3"/>
  <c r="S20" i="3"/>
  <c r="W19" i="3"/>
  <c r="S19" i="3"/>
  <c r="W18" i="3"/>
  <c r="S18" i="3"/>
  <c r="W12" i="3"/>
  <c r="U12" i="3"/>
  <c r="S12" i="3"/>
  <c r="Y29" i="3" l="1"/>
  <c r="AC29" i="3"/>
  <c r="Y12" i="3"/>
  <c r="AC12" i="3"/>
  <c r="AC16" i="3"/>
  <c r="Y16" i="3"/>
  <c r="AA24" i="3"/>
  <c r="AB24" i="3"/>
  <c r="Y18" i="3"/>
  <c r="AC18" i="3"/>
  <c r="Y22" i="3"/>
  <c r="AC22" i="3"/>
  <c r="AC32" i="3"/>
  <c r="Y32" i="3"/>
  <c r="AC20" i="3"/>
  <c r="Y20" i="3"/>
  <c r="AC21" i="3"/>
  <c r="Y21" i="3"/>
  <c r="Y31" i="3"/>
  <c r="AC31" i="3"/>
  <c r="AC15" i="3"/>
  <c r="Y15" i="3"/>
  <c r="Y19" i="3"/>
  <c r="AC19" i="3"/>
  <c r="Y26" i="3"/>
  <c r="AC26" i="3"/>
  <c r="Y13" i="3"/>
  <c r="AC13" i="3"/>
  <c r="AC28" i="3"/>
  <c r="Y28" i="3"/>
  <c r="Y14" i="3"/>
  <c r="AC14" i="3"/>
  <c r="AC33" i="3" l="1"/>
  <c r="AA16" i="3"/>
  <c r="AB16" i="3"/>
  <c r="AB15" i="3"/>
  <c r="AA15" i="3"/>
  <c r="AA32" i="3"/>
  <c r="AB32" i="3"/>
  <c r="AA13" i="3"/>
  <c r="AB13" i="3"/>
  <c r="AB31" i="3"/>
  <c r="AA31" i="3"/>
  <c r="AB22" i="3"/>
  <c r="AA22" i="3"/>
  <c r="AB12" i="3"/>
  <c r="AA12" i="3"/>
  <c r="AB18" i="3"/>
  <c r="AA18" i="3"/>
  <c r="AB26" i="3"/>
  <c r="AA26" i="3"/>
  <c r="AA21" i="3"/>
  <c r="AB21" i="3"/>
  <c r="AA14" i="3"/>
  <c r="AB14" i="3"/>
  <c r="AA28" i="3"/>
  <c r="AB28" i="3"/>
  <c r="AB19" i="3"/>
  <c r="AA19" i="3"/>
  <c r="AB20" i="3"/>
  <c r="AA20" i="3"/>
  <c r="AB29" i="3"/>
  <c r="AA29" i="3"/>
  <c r="AA33" i="3" l="1"/>
  <c r="AB3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INJUVE-PC-2</author>
  </authors>
  <commentList>
    <comment ref="Y8" authorId="0" shapeId="0" xr:uid="{E5D699AA-748A-4386-A30C-D39F4E7CE326}">
      <text>
        <r>
          <rPr>
            <sz val="11"/>
            <color theme="1"/>
            <rFont val="Calibri"/>
            <family val="2"/>
            <scheme val="minor"/>
          </rPr>
          <t>Estas celdas se llena de manera automática, NO EDITAR</t>
        </r>
      </text>
    </comment>
    <comment ref="Q10" authorId="0" shapeId="0" xr:uid="{E02B6FA9-DB0F-44B1-BCDE-08F907D4988B}">
      <text>
        <r>
          <rPr>
            <b/>
            <sz val="11"/>
            <color theme="1"/>
            <rFont val="Calibri"/>
            <family val="2"/>
            <scheme val="minor"/>
          </rPr>
          <t xml:space="preserve">    Esta celda se llena automaticamente, NO EDITAR</t>
        </r>
      </text>
    </comment>
    <comment ref="S10" authorId="0" shapeId="0" xr:uid="{6DEACE14-8382-4D53-84A7-48E3301B21AC}">
      <text>
        <r>
          <rPr>
            <b/>
            <sz val="11"/>
            <color theme="1"/>
            <rFont val="Calibri"/>
            <family val="2"/>
            <scheme val="minor"/>
          </rPr>
          <t xml:space="preserve">    Esta celda se llena automaticamente, NO EDITAR</t>
        </r>
      </text>
    </comment>
    <comment ref="U10" authorId="0" shapeId="0" xr:uid="{D3E7F2D9-637B-4856-87DF-6661B7E9FB09}">
      <text>
        <r>
          <rPr>
            <b/>
            <sz val="11"/>
            <color theme="1"/>
            <rFont val="Calibri"/>
            <family val="2"/>
            <scheme val="minor"/>
          </rPr>
          <t xml:space="preserve">    Esta celda se llena automaticamente, NO EDITAR</t>
        </r>
      </text>
    </comment>
    <comment ref="W10" authorId="0" shapeId="0" xr:uid="{83FF9229-1B25-48DD-854E-653665788A65}">
      <text>
        <r>
          <rPr>
            <b/>
            <sz val="11"/>
            <color theme="1"/>
            <rFont val="Calibri"/>
            <family val="2"/>
            <scheme val="minor"/>
          </rPr>
          <t xml:space="preserve">    Esta celda se llena automaticamente, NO EDITAR</t>
        </r>
      </text>
    </comment>
    <comment ref="G31" authorId="1" shapeId="0" xr:uid="{17EDBE93-664C-4A56-86F1-1FEEEC7B3155}">
      <text>
        <r>
          <rPr>
            <b/>
            <sz val="9"/>
            <color indexed="81"/>
            <rFont val="Tahoma"/>
            <family val="2"/>
          </rPr>
          <t>INJUVE-PC-2:</t>
        </r>
        <r>
          <rPr>
            <sz val="9"/>
            <color indexed="81"/>
            <rFont val="Tahoma"/>
            <family val="2"/>
          </rPr>
          <t xml:space="preserve">
Ana Hernàndez Acosta se integra como titular el 23/03/2026</t>
        </r>
      </text>
    </comment>
  </commentList>
</comments>
</file>

<file path=xl/sharedStrings.xml><?xml version="1.0" encoding="utf-8"?>
<sst xmlns="http://schemas.openxmlformats.org/spreadsheetml/2006/main" count="183" uniqueCount="133">
  <si>
    <t>PROGRAMA OPERATIVO ANUAL</t>
  </si>
  <si>
    <t xml:space="preserve">UNIDAD ADMINISTRATIVA: </t>
  </si>
  <si>
    <t>ÁREA:</t>
  </si>
  <si>
    <r>
      <rPr>
        <sz val="14"/>
        <color theme="1"/>
        <rFont val="Franklin Gothic Book"/>
        <family val="2"/>
      </rPr>
      <t>PERIODO QUE REPORTA:</t>
    </r>
    <r>
      <rPr>
        <b/>
        <sz val="14"/>
        <color theme="1"/>
        <rFont val="Franklin Gothic Book"/>
        <family val="2"/>
      </rPr>
      <t xml:space="preserve"> </t>
    </r>
  </si>
  <si>
    <t>ENERO-DICIEMBRE</t>
  </si>
  <si>
    <t>NOMBRE DE LA ACTIVIDAD</t>
  </si>
  <si>
    <t>OBJETIVO DE LA ACTIVIDAD</t>
  </si>
  <si>
    <t xml:space="preserve">UNIDAD DE MEDIDA </t>
  </si>
  <si>
    <t>PROGRAMACION DE ACTIVIDADES POR MES</t>
  </si>
  <si>
    <t>OBJETIVOS Y METAS POR TRIMESTRE</t>
  </si>
  <si>
    <t>AVANCE PROGRAMÁTICO</t>
  </si>
  <si>
    <t>ENE</t>
  </si>
  <si>
    <t>FEB</t>
  </si>
  <si>
    <t>MAR</t>
  </si>
  <si>
    <t>ABR</t>
  </si>
  <si>
    <t>MAY</t>
  </si>
  <si>
    <t>JUN</t>
  </si>
  <si>
    <t>JUL</t>
  </si>
  <si>
    <t>AGO</t>
  </si>
  <si>
    <t>SEP</t>
  </si>
  <si>
    <t>OCT</t>
  </si>
  <si>
    <t>NOV</t>
  </si>
  <si>
    <t>DIC</t>
  </si>
  <si>
    <t xml:space="preserve"> 1ER TRIMESTRE</t>
  </si>
  <si>
    <t>2DO TRIMESTRE</t>
  </si>
  <si>
    <t xml:space="preserve"> 3ER TRIMESTRE</t>
  </si>
  <si>
    <t xml:space="preserve"> 4TO TRIMESTRE</t>
  </si>
  <si>
    <t>OBJETIVOS PROGRAMADOS EN EL PERIODO FISCAL</t>
  </si>
  <si>
    <t>OBJETIVO PROGRAMADO</t>
  </si>
  <si>
    <t>META REALIZADA</t>
  </si>
  <si>
    <t>1. P L A N E A C I Ó N</t>
  </si>
  <si>
    <t>2. O P E R A C I Ó N</t>
  </si>
  <si>
    <t>3. S U P E R V I S I Ó N   Y    S E G U I M I E N T O</t>
  </si>
  <si>
    <t>T O T A L</t>
  </si>
  <si>
    <t>ELABORÓ</t>
  </si>
  <si>
    <t>COORDINÓ</t>
  </si>
  <si>
    <t>REVISÓ</t>
  </si>
  <si>
    <t>AUTORIZÓ</t>
  </si>
  <si>
    <t>_______________________________________</t>
  </si>
  <si>
    <t>__________________________________</t>
  </si>
  <si>
    <t>___________________________</t>
  </si>
  <si>
    <t>ING. ANTONIO GÓMEZ GÓMEZ</t>
  </si>
  <si>
    <t>LIC.CHRISTEL MORENO MARTÍNEZ</t>
  </si>
  <si>
    <t>ARQ. DANAY SARAI ÁNGELES HERNÁNDEZ</t>
  </si>
  <si>
    <t>ÓRGANO INTERNO DE CONTROL</t>
  </si>
  <si>
    <t xml:space="preserve">PRESIDENTA MUNICIPAL </t>
  </si>
  <si>
    <t>EJERCICIO FISCAL 2026</t>
  </si>
  <si>
    <t>ADMINISTRACIÓN PÚBLICA MUNICIPAL SANTIAGO DE ANAYA, HIDALGO</t>
  </si>
  <si>
    <t xml:space="preserve"> TITULAR DE PLANEACIÓN Y DESARROLLO MUNICIPAL</t>
  </si>
  <si>
    <t>_____________________________</t>
  </si>
  <si>
    <t xml:space="preserve"> TITULAR DE  IMJUVE</t>
  </si>
  <si>
    <t xml:space="preserve">Sistema DIF Municipal. </t>
  </si>
  <si>
    <t xml:space="preserve">IMJUVE </t>
  </si>
  <si>
    <t>Convocatorias y Comunicaciones Oficiales.</t>
  </si>
  <si>
    <t xml:space="preserve">Con el objetivo de fortalecer el alcance y la participación de la comunidad, se llevará a cabo la difusión de información relevante en diferentes medios de comunicación como son las plataformas de Facebook, estaciones de radio y en la página oficial del Ayuntamiento de Santiago de Anaya. Las temáticas a promover incluirán: 
1. Servicios IMJUVE. 
2. Jóvenes Emprendedores. 
3. Talleres y Conferencias. 
4. Actividades de recreativas, culturales y sociales. 
</t>
  </si>
  <si>
    <t xml:space="preserve">Beneficiarios de 12 a 29 años de edad. </t>
  </si>
  <si>
    <t xml:space="preserve"> Sistema de Registro de Información para el Análisis de la Población Joven.</t>
  </si>
  <si>
    <t xml:space="preserve">Llevar a cabo registros de población juvenil de 12 a 29 años de edad en usuarios escolares y no escolares para poder generar un diagnóstico preventivo o en situaciones de riesgo en la población joven Santiaguense.  Tener conocimiento de las necesidades y beneficios de las y los Jóvenes. </t>
  </si>
  <si>
    <t>Diagnóstico de los espacios recreativos del municipio.</t>
  </si>
  <si>
    <t>Identificación de Necesidades y Análisis de Espacios Recreativos en el Municipio de Santiago de Anaya con el propósito de fomentar el desarrollo físico, social y emocional de los jóvenes, es esencial realizar un análisis detallado sobre la disponibilidad y accesibilidad de los espacios recreativos en el municipio. Este diagnóstico nos permitirá identificar tanto las necesidades existentes como las áreas de oportunidad para mejorar la infraestructura y los servicios destinados a la juventud.</t>
  </si>
  <si>
    <t xml:space="preserve">Espacios Recreativos. </t>
  </si>
  <si>
    <t xml:space="preserve">Integración de las diferentes áreas del ayuntamiento en actividades recreativas y activación física. </t>
  </si>
  <si>
    <t xml:space="preserve">Generar un ambiente laboral mas activo, previniendo el sedentarismo y o enfermedades físicas y psicológicas causadas por la falta de activación y convivencia social pasiva dentro de las diferentes áreas de trabajo.  </t>
  </si>
  <si>
    <t xml:space="preserve">Elaborar y entregar un reporte de avances trimestrales del Plan Operativo Anual (POA) de la Instancia Municipal de la Juventud, con el objetivo de evaluar el progreso de las acciones implementadas, identificar áreas de mejora y garantizar el cumplimiento de los objetivos establecidos. </t>
  </si>
  <si>
    <t xml:space="preserve">Reporte. </t>
  </si>
  <si>
    <t xml:space="preserve">Elaborar y entregar un informe quincenal detallado de las actividades realizadas por la Instancia Municipal de la Juventud, con el propósito de realizar un seguimiento efectivo de las acciones ejecutadas, evaluar su impacto y asegurar la transparencia y rendición de cuentas en la implementación de los proyectos y programas dirigidos a la juventud.  </t>
  </si>
  <si>
    <t xml:space="preserve">Entrega de Formato trimestral del sistema de Control Interno Institucional </t>
  </si>
  <si>
    <t>Elaborar y entregar los formatos correspondientes del Sistema de Control Interno Institucional, asegurando el cumplimiento de los procedimientos establecidos y la correcta documentación de las acciones realizadas, con el fin de fortalecer la transparencia y la eficiencia en la gestión institucional.</t>
  </si>
  <si>
    <t>Servicios del IMJUVE: Fomentando el Crecimiento, la Educación y el Empoderamiento Juvenil.</t>
  </si>
  <si>
    <t>Brindar apoyo a jóvenes de entre 12 y 29 años del municipio, ofreciendo acceso gratuito a internet, computadoras, juegos de mesa, bicicletas y un espacio adecuado para la lectura, con el objetivo de fomentar su desarrollo integral, educación, recreación y bienestar.</t>
  </si>
  <si>
    <t xml:space="preserve">Beneficiarios. </t>
  </si>
  <si>
    <t>Gestión de conferencias y pláticas a jóvenes de secundaria y bachillerato (drogadicción, vandalismo, sexualidad, motivación y superación personal).</t>
  </si>
  <si>
    <t>Brindar a los jóvenes las herramientas necesarias para que conozcan e identifiquen los riesgos para la salud, fomentando la toma de conciencia y la reflexión sobre su vulnerabilidad personal, con el fin de promover decisiones informadas y responsables.</t>
  </si>
  <si>
    <t>Reconocer el talento de las y los jóvenes del municipio en el ámbito gastronómico, basándonos en nuestro concurso culinario, como una forma de valorar su creatividad, habilidades y fomentar el desarrollo de sus aptitudes en la cocina.</t>
  </si>
  <si>
    <t>Apoyo con impresiones gratuitas a estudiantes del municipio.</t>
  </si>
  <si>
    <t>Brindar apoyo académico a los jóvenes estudiantes del municipio, ofreciendo recursos y programas que favorezcan su rendimiento escolar, desarrollo intelectual y el acceso a mayores oportunidades educativas.</t>
  </si>
  <si>
    <t xml:space="preserve">Promoción y difusión  a Jóvenes emprendedores del municipio. </t>
  </si>
  <si>
    <t xml:space="preserve">Talleres y conferencias de interés y preventivos para los santiaguenses. </t>
  </si>
  <si>
    <t xml:space="preserve">Rehabilitación de áreas recreativas. </t>
  </si>
  <si>
    <t xml:space="preserve">Se llevarán a cabo la rehabilitación de espacios recreativos con el objetivo de mejorar de manera visual y activa áreas para la sana convivencia de las y los jóvenes santiaguenses, brindándoles así espacios más dignos y pacíficos para ellos. </t>
  </si>
  <si>
    <t xml:space="preserve">Espacios recreativos. </t>
  </si>
  <si>
    <t>Feria de Orientación Vocacional: Abriendo Caminos para el Futuro de los Jóvenes.</t>
  </si>
  <si>
    <t>Fomentar que los jóvenes continúen sus estudios a nivel preparatoria y universitario, proporcionándoles las herramientas y recursos necesarios para acceder a mejores oportunidades laborales. Este impulso tiene como objetivo desarrollar en ellos una visión amplia y crítica, preparándolos para enfrentar los desafíos del futuro con una formación académica sólida y un enfoque profesional.</t>
  </si>
  <si>
    <t xml:space="preserve">Difusión. </t>
  </si>
  <si>
    <t>Ejecución de la Muestra gastronómica Juvenil: Impulso al Talento de Cocineras y Cocineros Jóvene.</t>
  </si>
  <si>
    <t xml:space="preserve">Beneficiarios en un rango de edad de 16 a 20 años </t>
  </si>
  <si>
    <t xml:space="preserve">Entrega de informe quincenal de Actividades.  </t>
  </si>
  <si>
    <t>Entrega de  avances Trimestrales POA.</t>
  </si>
  <si>
    <t>Conocer y difundir el trabajo de los jóvenes emprendedores del municipio, destacando sus logros y proyectos, al mismo tiempo que se promueven las asesorías disponibles a través del Instituto Hidalguense de la Juventud, para impulsar su desarrollo y fortalecer el ecosistema emprendedor local.</t>
  </si>
  <si>
    <t xml:space="preserve">Entrega de Informe mensuales a Centros Bienestar Juvenil. </t>
  </si>
  <si>
    <t xml:space="preserve">Elaboración de reporte de actividades en centros Bienestar Juvenil enviando capturas de CURP en formatos establecidos por la instancia.  </t>
  </si>
  <si>
    <t xml:space="preserve">Reportar las acciones y resultados del área para el informe de gobierno municipal. </t>
  </si>
  <si>
    <t>Reporte</t>
  </si>
  <si>
    <t xml:space="preserve">Entrega de información generada en el área para el Informe de Gobierno. </t>
  </si>
  <si>
    <t xml:space="preserve">Beneficiarios </t>
  </si>
  <si>
    <t xml:space="preserve">Se llevarán a cabo talleres que les den herramientas preventivas que les permitan desempeñarse como jóvenes seguros y con índice de menor vulnerabilidad.  </t>
  </si>
  <si>
    <t>Torneo de basquetbol</t>
  </si>
  <si>
    <t>Ana Hernàndez Acosta</t>
  </si>
  <si>
    <t>Impulsar actividades deportivas que propicien una sana convivencia, asì como el desarrollo fìsico, social y mental en la juventud santiaguense.</t>
  </si>
  <si>
    <t xml:space="preserve">Diversas actividades a poblacion joven, por medio de difusión generando mejoras sociales.  </t>
  </si>
  <si>
    <r>
      <rPr>
        <sz val="12"/>
        <rFont val="Libre Franklin"/>
      </rPr>
      <t>Fomentando la participación activa de las juventudes y promover el talento local, fortalecer los lazos comunitarios se lanzará y difundirá la convocatoria de diversos concursos mediante nuestras páginas oficiales y diversos medios de comunicación del Ayuntamiento, así como en diversas plataformas digitales:  
1. Premio Municipal de la Juventud. 
2. Concurso de Fotografía. 
3. Torneo de basquetball
4. Concurso de dibujo</t>
    </r>
    <r>
      <rPr>
        <sz val="12"/>
        <color rgb="FFFF0000"/>
        <rFont val="Libre Franklin"/>
      </rPr>
      <t xml:space="preserve">
</t>
    </r>
  </si>
  <si>
    <t>OBJETIVOS REALIZADOS  EN EL PERIODO FISCAL</t>
  </si>
  <si>
    <t>% EN EL LOGRO DE OBJETIVOS</t>
  </si>
  <si>
    <t>OBJETIVOS REALIZADOS  DE ACUERDO A LO PROGRAMADO</t>
  </si>
  <si>
    <t>CUMPLIMIENTO DE LA ACTIVIDAD</t>
  </si>
  <si>
    <t>INSTRUCTIVO PARA EL LLENADO DEL PROGRAMA OPERATIVO ANUAL</t>
  </si>
  <si>
    <t>En el POA, al agregar más columnas copiar el formato de la columna anterior.</t>
  </si>
  <si>
    <t>Rubro</t>
  </si>
  <si>
    <t xml:space="preserve">Descripción </t>
  </si>
  <si>
    <t>Momento en que se captura a información.</t>
  </si>
  <si>
    <r>
      <t xml:space="preserve">Es la denominación corta y clara de la </t>
    </r>
    <r>
      <rPr>
        <b/>
        <sz val="11"/>
        <color theme="1"/>
        <rFont val="Calibri"/>
        <family val="2"/>
        <scheme val="minor"/>
      </rPr>
      <t>acción que se va a realizar.</t>
    </r>
    <r>
      <rPr>
        <sz val="11"/>
        <color theme="1"/>
        <rFont val="Calibri"/>
        <family val="2"/>
        <scheme val="minor"/>
      </rPr>
      <t xml:space="preserve"> Debe comenzar siempre con un </t>
    </r>
    <r>
      <rPr>
        <b/>
        <sz val="11"/>
        <color theme="1"/>
        <rFont val="Calibri"/>
        <family val="2"/>
        <scheme val="minor"/>
      </rPr>
      <t>verbo en infinitivo. (terminación -ar, -er, -ir).</t>
    </r>
  </si>
  <si>
    <r>
      <rPr>
        <b/>
        <sz val="10"/>
        <rFont val="Arial"/>
        <family val="2"/>
      </rPr>
      <t>Al diseñar el POA Anual</t>
    </r>
    <r>
      <rPr>
        <sz val="10"/>
        <rFont val="Arial"/>
        <family val="2"/>
      </rPr>
      <t>, es decir; a inicios de año antes de inciar el siguiente año fiscal.</t>
    </r>
  </si>
  <si>
    <r>
      <t>Expresa la finalidad última de la acción; es decir, el cambio,</t>
    </r>
    <r>
      <rPr>
        <b/>
        <sz val="11"/>
        <color theme="1"/>
        <rFont val="Calibri"/>
        <family val="2"/>
        <scheme val="minor"/>
      </rPr>
      <t xml:space="preserve"> beneficio o resultado que se espera lograr al realizar la tarea.</t>
    </r>
    <r>
      <rPr>
        <sz val="11"/>
        <color theme="1"/>
        <rFont val="Calibri"/>
        <family val="2"/>
        <scheme val="minor"/>
      </rPr>
      <t xml:space="preserve">
Es la razón de ser de la tarea; es el "para qué".</t>
    </r>
  </si>
  <si>
    <r>
      <t xml:space="preserve">Es el parámetro cuantificable que </t>
    </r>
    <r>
      <rPr>
        <b/>
        <sz val="11"/>
        <color theme="1"/>
        <rFont val="Calibri"/>
        <family val="2"/>
        <scheme val="minor"/>
      </rPr>
      <t>permite medir, contabilizar o evaluar el cumplimiento de esa actividad.</t>
    </r>
  </si>
  <si>
    <r>
      <t>Es el</t>
    </r>
    <r>
      <rPr>
        <b/>
        <sz val="11"/>
        <color theme="1"/>
        <rFont val="Calibri"/>
        <family val="2"/>
        <scheme val="minor"/>
      </rPr>
      <t xml:space="preserve"> calendario detallado donde se distribuye la carga de trabajo</t>
    </r>
    <r>
      <rPr>
        <sz val="11"/>
        <color theme="1"/>
        <rFont val="Calibri"/>
        <family val="2"/>
        <scheme val="minor"/>
      </rPr>
      <t xml:space="preserve"> a lo largo de los 12 meses del año fiscal (enero a diciembre).</t>
    </r>
  </si>
  <si>
    <t>Es la división del trabajo y de los resultados en cuatro periodos, es decir; en 4 trimestres.</t>
  </si>
  <si>
    <t xml:space="preserve">  ---------</t>
  </si>
  <si>
    <r>
      <rPr>
        <b/>
        <sz val="11"/>
        <color theme="1"/>
        <rFont val="Calibri"/>
        <family val="2"/>
        <scheme val="minor"/>
      </rPr>
      <t>Metas programadas</t>
    </r>
    <r>
      <rPr>
        <sz val="11"/>
        <color theme="1"/>
        <rFont val="Calibri"/>
        <family val="2"/>
        <scheme val="minor"/>
      </rPr>
      <t xml:space="preserve"> a realizar en ese trimestre.</t>
    </r>
  </si>
  <si>
    <r>
      <rPr>
        <b/>
        <sz val="10"/>
        <color theme="1"/>
        <rFont val="Arial"/>
        <family val="2"/>
      </rPr>
      <t>NO EDITAR. Se llena automaticamente</t>
    </r>
    <r>
      <rPr>
        <sz val="10"/>
        <color theme="1"/>
        <rFont val="Arial"/>
        <family val="2"/>
      </rPr>
      <t xml:space="preserve"> al programar las actividades por mes.</t>
    </r>
  </si>
  <si>
    <r>
      <rPr>
        <b/>
        <sz val="11"/>
        <color theme="1"/>
        <rFont val="Calibri"/>
        <family val="2"/>
        <scheme val="minor"/>
      </rPr>
      <t>Metas realmente realizadas</t>
    </r>
    <r>
      <rPr>
        <sz val="11"/>
        <color theme="1"/>
        <rFont val="Calibri"/>
        <family val="2"/>
        <scheme val="minor"/>
      </rPr>
      <t>/ejecutadas en ese trimestre.</t>
    </r>
  </si>
  <si>
    <r>
      <rPr>
        <b/>
        <sz val="10"/>
        <color theme="1"/>
        <rFont val="Arial"/>
        <family val="2"/>
      </rPr>
      <t xml:space="preserve">Llenado cada trimestre por el titular o encargado del área </t>
    </r>
    <r>
      <rPr>
        <sz val="10"/>
        <color theme="1"/>
        <rFont val="Arial"/>
        <family val="2"/>
      </rPr>
      <t>de acuerdo a las metas realizadas.</t>
    </r>
  </si>
  <si>
    <r>
      <rPr>
        <b/>
        <sz val="11"/>
        <color theme="1"/>
        <rFont val="Calibri"/>
        <family val="2"/>
        <scheme val="minor"/>
      </rPr>
      <t xml:space="preserve">Suma de los 4 trimestres </t>
    </r>
    <r>
      <rPr>
        <sz val="11"/>
        <color theme="1"/>
        <rFont val="Calibri"/>
        <family val="2"/>
        <scheme val="minor"/>
      </rPr>
      <t>de las metas programadas.</t>
    </r>
  </si>
  <si>
    <r>
      <rPr>
        <b/>
        <sz val="11"/>
        <color theme="1"/>
        <rFont val="Calibri"/>
        <family val="2"/>
        <scheme val="minor"/>
      </rPr>
      <t>Suma de los 4 trimestres</t>
    </r>
    <r>
      <rPr>
        <sz val="11"/>
        <color theme="1"/>
        <rFont val="Calibri"/>
        <family val="2"/>
        <scheme val="minor"/>
      </rPr>
      <t xml:space="preserve"> de las metas realmente realizadas/ejecutadas.</t>
    </r>
  </si>
  <si>
    <r>
      <rPr>
        <b/>
        <sz val="10"/>
        <color theme="1"/>
        <rFont val="Arial"/>
        <family val="2"/>
      </rPr>
      <t xml:space="preserve">NO EDITAR. Llenado automaticamente </t>
    </r>
    <r>
      <rPr>
        <sz val="10"/>
        <color theme="1"/>
        <rFont val="Arial"/>
        <family val="2"/>
      </rPr>
      <t>al reportar las actividades realizadas en cada trimestre.</t>
    </r>
  </si>
  <si>
    <t>% de objetivos programados en el periodo / Objetivos realizados en el periodo.</t>
  </si>
  <si>
    <t>NO EDITAR. Cálculo porcentual automático.</t>
  </si>
  <si>
    <t>Cumplimiento de metas topadas a las programadas.</t>
  </si>
  <si>
    <t>NO EDITAR. Cálculo automático.</t>
  </si>
  <si>
    <t>Cumplimiento total de la actividad</t>
  </si>
  <si>
    <t>EJE 2. SANTIAGO DE ANAYA QUE BUSCA EL BIENESTAR DEL PUEBLO.</t>
  </si>
  <si>
    <t>RESP DIRECTO PARA CUMPLIR ACTIVIDAD</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</si>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</sst>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scheme val="minor"/>
    </font>
    <font>
      <sz val="11"/>
      <color theme="1"/>
      <name val="Calibri"/>
      <family val="2"/>
      <scheme val="minor"/>
    </font>
    <font>
      <sz val="11"/>
      <color theme="1"/>
      <name val="Calibri"/>
      <family val="2"/>
      <scheme val="minor"/>
    </font>
    <font>
      <b/>
      <sz val="14"/>
      <color theme="1"/>
      <name val="Libre Franklin"/>
    </font>
    <font>
      <b/>
      <sz val="13"/>
      <color theme="1"/>
      <name val="Libre Franklin"/>
    </font>
    <font>
      <sz val="10"/>
      <color theme="1"/>
      <name val="Libre Franklin"/>
    </font>
    <font>
      <b/>
      <sz val="10"/>
      <color theme="1"/>
      <name val="Libre Franklin"/>
    </font>
    <font>
      <b/>
      <sz val="11"/>
      <color theme="1"/>
      <name val="Libre Franklin"/>
    </font>
    <font>
      <sz val="11"/>
      <name val="Calibri"/>
      <family val="2"/>
    </font>
    <font>
      <sz val="8"/>
      <color theme="1"/>
      <name val="Libre Franklin"/>
    </font>
    <font>
      <b/>
      <sz val="12"/>
      <color theme="1"/>
      <name val="Libre Franklin"/>
    </font>
    <font>
      <sz val="11"/>
      <color theme="1"/>
      <name val="Libre Franklin"/>
    </font>
    <font>
      <sz val="12"/>
      <color theme="1"/>
      <name val="Libre Franklin"/>
    </font>
    <font>
      <sz val="12"/>
      <color theme="1"/>
      <name val="Calibri"/>
      <family val="2"/>
    </font>
    <font>
      <sz val="11"/>
      <color theme="1"/>
      <name val="Calibri"/>
      <family val="2"/>
    </font>
    <font>
      <sz val="14"/>
      <color theme="1"/>
      <name val="Franklin Gothic Book"/>
      <family val="2"/>
    </font>
    <font>
      <b/>
      <sz val="14"/>
      <color theme="1"/>
      <name val="Franklin Gothic Book"/>
      <family val="2"/>
    </font>
    <font>
      <sz val="6"/>
      <color theme="1"/>
      <name val="Libre Franklin"/>
    </font>
    <font>
      <sz val="8"/>
      <name val="Calibri"/>
      <family val="2"/>
      <scheme val="minor"/>
    </font>
    <font>
      <sz val="12"/>
      <color rgb="FF000000"/>
      <name val="Libre Franklin"/>
    </font>
    <font>
      <sz val="14"/>
      <color theme="1"/>
      <name val="Calibri"/>
      <family val="2"/>
      <scheme val="minor"/>
    </font>
    <font>
      <b/>
      <sz val="14"/>
      <color rgb="FFA4565D"/>
      <name val="Libre Franklin"/>
    </font>
    <font>
      <sz val="14"/>
      <color rgb="FFA4565D"/>
      <name val="Calibri"/>
      <family val="2"/>
      <scheme val="minor"/>
    </font>
    <font>
      <sz val="14"/>
      <color theme="1"/>
      <name val="Libre Franklin"/>
    </font>
    <font>
      <sz val="14"/>
      <color theme="1"/>
      <name val="Calibri"/>
      <family val="2"/>
    </font>
    <font>
      <sz val="13"/>
      <color theme="1"/>
      <name val="Libre Franklin"/>
    </font>
    <font>
      <sz val="13"/>
      <color theme="1"/>
      <name val="Calibri"/>
      <family val="2"/>
      <scheme val="minor"/>
    </font>
    <font>
      <sz val="12"/>
      <color rgb="FFFF0000"/>
      <name val="Libre Franklin"/>
    </font>
    <font>
      <sz val="12"/>
      <name val="Libre Franklin"/>
    </font>
    <font>
      <sz val="9"/>
      <color indexed="81"/>
      <name val="Tahoma"/>
      <family val="2"/>
    </font>
    <font>
      <b/>
      <sz val="9"/>
      <color indexed="81"/>
      <name val="Tahoma"/>
      <family val="2"/>
    </font>
    <font>
      <sz val="11"/>
      <color theme="1"/>
      <name val="Calibri"/>
      <family val="2"/>
      <scheme val="minor"/>
    </font>
    <font>
      <b/>
      <sz val="11"/>
      <color theme="1"/>
      <name val="Calibri"/>
      <family val="2"/>
      <scheme val="minor"/>
    </font>
    <font>
      <sz val="10"/>
      <name val="Arial"/>
      <family val="2"/>
    </font>
    <font>
      <b/>
      <sz val="11"/>
      <name val="Arial"/>
      <family val="2"/>
    </font>
    <font>
      <b/>
      <sz val="8"/>
      <name val="Arial"/>
      <family val="2"/>
    </font>
    <font>
      <b/>
      <sz val="6"/>
      <color theme="1"/>
      <name val="Libre Franklin"/>
    </font>
    <font>
      <b/>
      <sz val="14"/>
      <name val="Arial"/>
      <family val="2"/>
    </font>
    <font>
      <b/>
      <sz val="11"/>
      <color theme="0"/>
      <name val="Calibri"/>
      <family val="2"/>
      <scheme val="minor"/>
    </font>
    <font>
      <sz val="10"/>
      <color theme="1"/>
      <name val="Arial"/>
      <family val="2"/>
    </font>
    <font>
      <b/>
      <sz val="10"/>
      <color rgb="FFFFFF00"/>
      <name val="Arial"/>
      <family val="2"/>
    </font>
    <font>
      <b/>
      <sz val="10"/>
      <color rgb="FFFF0000"/>
      <name val="Arial"/>
      <family val="2"/>
    </font>
    <font>
      <b/>
      <sz val="10"/>
      <color theme="0"/>
      <name val="Arial"/>
      <family val="2"/>
    </font>
    <font>
      <b/>
      <sz val="10"/>
      <name val="Arial"/>
      <family val="2"/>
    </font>
    <font>
      <sz val="9"/>
      <color theme="0"/>
      <name val="Arial"/>
      <family val="2"/>
    </font>
    <font>
      <b/>
      <sz val="10"/>
      <color theme="1"/>
      <name val="Arial"/>
      <family val="2"/>
    </font>
  </fonts>
  <fills count="14">
    <fill>
      <patternFill patternType="none"/>
    </fill>
    <fill>
      <patternFill patternType="gray125"/>
    </fill>
    <fill>
      <patternFill patternType="solid">
        <fgColor rgb="FFF2F2F2"/>
        <bgColor rgb="FFF2F2F2"/>
      </patternFill>
    </fill>
    <fill>
      <patternFill patternType="solid">
        <fgColor rgb="FFBFBFBF"/>
        <bgColor rgb="FFBFBFBF"/>
      </patternFill>
    </fill>
    <fill>
      <patternFill patternType="solid">
        <fgColor theme="0"/>
        <bgColor theme="0"/>
      </patternFill>
    </fill>
    <fill>
      <patternFill patternType="solid">
        <fgColor rgb="FFA4565D"/>
        <bgColor rgb="FF712130"/>
      </patternFill>
    </fill>
    <fill>
      <patternFill patternType="solid">
        <fgColor rgb="FFCFAC73"/>
        <bgColor rgb="FFC49955"/>
      </patternFill>
    </fill>
    <fill>
      <patternFill patternType="solid">
        <fgColor rgb="FFC37784"/>
        <bgColor rgb="FFA12244"/>
      </patternFill>
    </fill>
    <fill>
      <patternFill patternType="solid">
        <fgColor theme="0"/>
        <bgColor indexed="64"/>
      </patternFill>
    </fill>
    <fill>
      <patternFill patternType="solid">
        <fgColor theme="0" tint="-0.249977111117893"/>
        <bgColor indexed="64"/>
      </patternFill>
    </fill>
    <fill>
      <patternFill patternType="solid">
        <fgColor rgb="FFA12244"/>
        <bgColor indexed="64"/>
      </patternFill>
    </fill>
    <fill>
      <patternFill patternType="solid">
        <fgColor rgb="FF712130"/>
        <bgColor indexed="64"/>
      </patternFill>
    </fill>
    <fill>
      <patternFill patternType="solid">
        <fgColor theme="4" tint="0.59999389629810485"/>
        <bgColor indexed="64"/>
      </patternFill>
    </fill>
    <fill>
      <patternFill patternType="solid">
        <fgColor rgb="FFC49955"/>
        <bgColor indexed="64"/>
      </patternFill>
    </fill>
  </fills>
  <borders count="18">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theme="0"/>
      </left>
      <right style="medium">
        <color theme="0"/>
      </right>
      <top style="medium">
        <color theme="0"/>
      </top>
      <bottom/>
      <diagonal/>
    </border>
    <border>
      <left style="medium">
        <color rgb="FF712130"/>
      </left>
      <right style="thin">
        <color rgb="FF712130"/>
      </right>
      <top style="medium">
        <color rgb="FF712130"/>
      </top>
      <bottom style="thin">
        <color rgb="FF712130"/>
      </bottom>
      <diagonal/>
    </border>
    <border>
      <left style="thin">
        <color rgb="FF712130"/>
      </left>
      <right style="thin">
        <color rgb="FF712130"/>
      </right>
      <top style="medium">
        <color rgb="FF712130"/>
      </top>
      <bottom style="thin">
        <color rgb="FF712130"/>
      </bottom>
      <diagonal/>
    </border>
    <border>
      <left style="thin">
        <color rgb="FF712130"/>
      </left>
      <right style="medium">
        <color rgb="FF712130"/>
      </right>
      <top style="medium">
        <color rgb="FF712130"/>
      </top>
      <bottom style="thin">
        <color rgb="FF712130"/>
      </bottom>
      <diagonal/>
    </border>
    <border>
      <left style="medium">
        <color rgb="FF712130"/>
      </left>
      <right style="thin">
        <color rgb="FF712130"/>
      </right>
      <top style="thin">
        <color rgb="FF712130"/>
      </top>
      <bottom style="thin">
        <color rgb="FF712130"/>
      </bottom>
      <diagonal/>
    </border>
    <border>
      <left style="thin">
        <color rgb="FF712130"/>
      </left>
      <right style="thin">
        <color rgb="FF712130"/>
      </right>
      <top style="thin">
        <color rgb="FF712130"/>
      </top>
      <bottom style="thin">
        <color rgb="FF712130"/>
      </bottom>
      <diagonal/>
    </border>
    <border>
      <left style="thin">
        <color rgb="FF712130"/>
      </left>
      <right style="medium">
        <color rgb="FF712130"/>
      </right>
      <top style="thin">
        <color rgb="FF712130"/>
      </top>
      <bottom style="thin">
        <color rgb="FF712130"/>
      </bottom>
      <diagonal/>
    </border>
    <border>
      <left style="medium">
        <color rgb="FF712130"/>
      </left>
      <right style="thin">
        <color rgb="FF712130"/>
      </right>
      <top style="thin">
        <color rgb="FF712130"/>
      </top>
      <bottom style="medium">
        <color rgb="FF712130"/>
      </bottom>
      <diagonal/>
    </border>
    <border>
      <left style="thin">
        <color rgb="FF712130"/>
      </left>
      <right style="thin">
        <color rgb="FF712130"/>
      </right>
      <top style="thin">
        <color rgb="FF712130"/>
      </top>
      <bottom style="medium">
        <color rgb="FF712130"/>
      </bottom>
      <diagonal/>
    </border>
    <border>
      <left style="thin">
        <color rgb="FF712130"/>
      </left>
      <right style="medium">
        <color rgb="FF712130"/>
      </right>
      <top style="thin">
        <color rgb="FF712130"/>
      </top>
      <bottom style="medium">
        <color rgb="FF712130"/>
      </bottom>
      <diagonal/>
    </border>
    <border>
      <left style="thin">
        <color indexed="64"/>
      </left>
      <right/>
      <top/>
      <bottom/>
      <diagonal/>
    </border>
  </borders>
  <cellStyleXfs count="4">
    <xf numFmtId="0" fontId="0" fillId="0" borderId="0"/>
    <xf numFmtId="9" fontId="31" fillId="0" borderId="0" applyFont="0" applyFill="0" applyBorder="0" applyAlignment="0" applyProtection="0"/>
    <xf numFmtId="0" fontId="33" fillId="0" borderId="2"/>
    <xf numFmtId="0" fontId="2" fillId="0" borderId="2"/>
  </cellStyleXfs>
  <cellXfs count="99">
    <xf numFmtId="0" fontId="0" fillId="0" borderId="0" xfId="0"/>
    <xf numFmtId="0" fontId="3" fillId="0" borderId="0" xfId="0" applyFont="1" applyAlignment="1">
      <alignment horizontal="right"/>
    </xf>
    <xf numFmtId="0" fontId="4" fillId="0" borderId="0" xfId="0" applyFont="1"/>
    <xf numFmtId="0" fontId="5" fillId="0" borderId="0" xfId="0" applyFont="1"/>
    <xf numFmtId="0" fontId="3" fillId="0" borderId="0" xfId="0" applyFont="1"/>
    <xf numFmtId="0" fontId="6" fillId="0" borderId="0" xfId="0" applyFont="1"/>
    <xf numFmtId="0" fontId="6" fillId="2" borderId="1" xfId="0" applyFont="1" applyFill="1" applyBorder="1"/>
    <xf numFmtId="0" fontId="12" fillId="0" borderId="0" xfId="0" applyFont="1"/>
    <xf numFmtId="0" fontId="9" fillId="0" borderId="0" xfId="0" applyFont="1"/>
    <xf numFmtId="0" fontId="10" fillId="0" borderId="0" xfId="0" applyFont="1"/>
    <xf numFmtId="0" fontId="10" fillId="2" borderId="1" xfId="0" applyFont="1" applyFill="1" applyBorder="1"/>
    <xf numFmtId="0" fontId="13" fillId="0" borderId="0" xfId="0" applyFont="1"/>
    <xf numFmtId="0" fontId="14" fillId="2" borderId="1" xfId="0" applyFont="1" applyFill="1" applyBorder="1"/>
    <xf numFmtId="0" fontId="7"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3" xfId="0" applyFont="1" applyFill="1" applyBorder="1" applyAlignment="1">
      <alignment horizontal="center" vertical="center"/>
    </xf>
    <xf numFmtId="0" fontId="11" fillId="5" borderId="3" xfId="0" applyFont="1" applyFill="1" applyBorder="1" applyAlignment="1">
      <alignment horizontal="center" vertical="center" wrapText="1"/>
    </xf>
    <xf numFmtId="0" fontId="11" fillId="5" borderId="3" xfId="0" applyFont="1" applyFill="1" applyBorder="1" applyAlignment="1">
      <alignment horizontal="center" vertical="center"/>
    </xf>
    <xf numFmtId="0" fontId="11" fillId="6" borderId="3" xfId="0" applyFont="1" applyFill="1" applyBorder="1" applyAlignment="1">
      <alignment horizontal="center" vertical="center"/>
    </xf>
    <xf numFmtId="0" fontId="11" fillId="7" borderId="3" xfId="0" applyFont="1" applyFill="1" applyBorder="1" applyAlignment="1">
      <alignment horizontal="center" vertical="center"/>
    </xf>
    <xf numFmtId="0" fontId="11" fillId="0" borderId="3" xfId="0" applyFont="1" applyBorder="1" applyAlignment="1">
      <alignment horizontal="center" vertical="center"/>
    </xf>
    <xf numFmtId="0" fontId="7" fillId="5" borderId="3" xfId="0" applyFont="1" applyFill="1" applyBorder="1" applyAlignment="1">
      <alignment horizontal="center" vertical="center"/>
    </xf>
    <xf numFmtId="0" fontId="7" fillId="6" borderId="3" xfId="0" applyFont="1" applyFill="1" applyBorder="1" applyAlignment="1">
      <alignment horizontal="center" vertical="center"/>
    </xf>
    <xf numFmtId="0" fontId="7" fillId="7" borderId="3" xfId="0" applyFont="1" applyFill="1" applyBorder="1" applyAlignment="1">
      <alignment horizontal="center" vertical="center"/>
    </xf>
    <xf numFmtId="0" fontId="7" fillId="0" borderId="3" xfId="0" applyFont="1" applyBorder="1" applyAlignment="1">
      <alignment horizontal="center" vertical="center"/>
    </xf>
    <xf numFmtId="0" fontId="11" fillId="6"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3" fillId="0" borderId="0" xfId="0" applyFont="1" applyAlignment="1">
      <alignment horizontal="center"/>
    </xf>
    <xf numFmtId="0" fontId="17" fillId="3" borderId="3" xfId="0" applyFont="1" applyFill="1" applyBorder="1" applyAlignment="1">
      <alignment horizontal="center" vertical="center" wrapText="1"/>
    </xf>
    <xf numFmtId="0" fontId="19"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3" fillId="2" borderId="1" xfId="0" applyFont="1" applyFill="1" applyBorder="1"/>
    <xf numFmtId="0" fontId="23" fillId="0" borderId="0" xfId="0" applyFont="1"/>
    <xf numFmtId="9" fontId="3" fillId="0" borderId="0" xfId="0" applyNumberFormat="1" applyFont="1"/>
    <xf numFmtId="0" fontId="24" fillId="0" borderId="0" xfId="0" applyFont="1"/>
    <xf numFmtId="0" fontId="23" fillId="0" borderId="0" xfId="0" applyFont="1" applyAlignment="1">
      <alignment horizontal="center"/>
    </xf>
    <xf numFmtId="0" fontId="25" fillId="0" borderId="0" xfId="0" applyFont="1" applyAlignment="1">
      <alignment horizontal="center"/>
    </xf>
    <xf numFmtId="0" fontId="25" fillId="0" borderId="0" xfId="0" applyFont="1"/>
    <xf numFmtId="0" fontId="5" fillId="6" borderId="3" xfId="0" applyFont="1" applyFill="1" applyBorder="1" applyAlignment="1">
      <alignment horizontal="center" vertical="center"/>
    </xf>
    <xf numFmtId="0" fontId="5" fillId="7" borderId="3" xfId="0" applyFont="1" applyFill="1" applyBorder="1" applyAlignment="1">
      <alignment horizontal="center" vertical="center"/>
    </xf>
    <xf numFmtId="0" fontId="5" fillId="0" borderId="3" xfId="0" applyFont="1" applyBorder="1" applyAlignment="1">
      <alignment horizontal="center" vertical="center"/>
    </xf>
    <xf numFmtId="0" fontId="5" fillId="5" borderId="3"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1" fillId="8" borderId="3" xfId="0" applyFont="1" applyFill="1" applyBorder="1" applyAlignment="1">
      <alignment horizontal="center" vertical="center"/>
    </xf>
    <xf numFmtId="0" fontId="7" fillId="8" borderId="3" xfId="0" applyFont="1" applyFill="1" applyBorder="1" applyAlignment="1">
      <alignment horizontal="center" vertical="center"/>
    </xf>
    <xf numFmtId="0" fontId="19" fillId="0" borderId="3" xfId="0" applyFont="1" applyBorder="1" applyAlignment="1">
      <alignment horizontal="center" wrapText="1"/>
    </xf>
    <xf numFmtId="0" fontId="36" fillId="3" borderId="3" xfId="0" applyFont="1" applyFill="1" applyBorder="1" applyAlignment="1">
      <alignment horizontal="center" vertical="center" wrapText="1"/>
    </xf>
    <xf numFmtId="0" fontId="34" fillId="0" borderId="3" xfId="2" applyFont="1" applyBorder="1" applyAlignment="1" applyProtection="1">
      <alignment horizontal="center" vertical="center"/>
      <protection locked="0"/>
    </xf>
    <xf numFmtId="9" fontId="34" fillId="0" borderId="3" xfId="1" applyFont="1" applyFill="1" applyBorder="1" applyAlignment="1" applyProtection="1">
      <alignment horizontal="center" vertical="center" wrapText="1"/>
      <protection locked="0"/>
    </xf>
    <xf numFmtId="0" fontId="34" fillId="9" borderId="3" xfId="2" applyFont="1" applyFill="1" applyBorder="1" applyAlignment="1">
      <alignment horizontal="center" vertical="center" wrapText="1"/>
    </xf>
    <xf numFmtId="9" fontId="34" fillId="9" borderId="3" xfId="1" applyFont="1" applyFill="1" applyBorder="1" applyAlignment="1">
      <alignment horizontal="center" vertical="center" wrapText="1"/>
    </xf>
    <xf numFmtId="9" fontId="37" fillId="9" borderId="3" xfId="1" applyFont="1" applyFill="1" applyBorder="1" applyAlignment="1">
      <alignment horizontal="center" vertical="center" wrapText="1"/>
    </xf>
    <xf numFmtId="0" fontId="20" fillId="0" borderId="0" xfId="0" applyFont="1"/>
    <xf numFmtId="0" fontId="39" fillId="0" borderId="2" xfId="3" applyFont="1" applyAlignment="1">
      <alignment horizontal="left" vertical="center"/>
    </xf>
    <xf numFmtId="0" fontId="2" fillId="0" borderId="2" xfId="3" applyAlignment="1">
      <alignment horizontal="left" vertical="center" wrapText="1"/>
    </xf>
    <xf numFmtId="0" fontId="39" fillId="0" borderId="2" xfId="3" applyFont="1" applyAlignment="1">
      <alignment horizontal="left" vertical="center" wrapText="1"/>
    </xf>
    <xf numFmtId="0" fontId="2" fillId="0" borderId="2" xfId="3" applyAlignment="1">
      <alignment horizontal="left" vertical="center"/>
    </xf>
    <xf numFmtId="0" fontId="42" fillId="10" borderId="7" xfId="3" applyFont="1" applyFill="1" applyBorder="1" applyAlignment="1">
      <alignment horizontal="center" vertical="center" wrapText="1"/>
    </xf>
    <xf numFmtId="0" fontId="38" fillId="10" borderId="7" xfId="3" applyFont="1" applyFill="1" applyBorder="1" applyAlignment="1">
      <alignment horizontal="center" vertical="center" wrapText="1"/>
    </xf>
    <xf numFmtId="0" fontId="42" fillId="10" borderId="7" xfId="2" applyFont="1" applyFill="1" applyBorder="1" applyAlignment="1" applyProtection="1">
      <alignment horizontal="center" vertical="center" wrapText="1"/>
      <protection locked="0"/>
    </xf>
    <xf numFmtId="0" fontId="2" fillId="0" borderId="2" xfId="3" applyAlignment="1">
      <alignment horizontal="center" vertical="center" wrapText="1"/>
    </xf>
    <xf numFmtId="0" fontId="42" fillId="11" borderId="8" xfId="2" applyFont="1" applyFill="1" applyBorder="1" applyAlignment="1" applyProtection="1">
      <alignment horizontal="left" vertical="center" wrapText="1"/>
      <protection locked="0"/>
    </xf>
    <xf numFmtId="0" fontId="2" fillId="0" borderId="9" xfId="3" applyBorder="1" applyAlignment="1">
      <alignment horizontal="left" vertical="center" wrapText="1"/>
    </xf>
    <xf numFmtId="0" fontId="33" fillId="12" borderId="10" xfId="2" applyFill="1" applyBorder="1" applyAlignment="1" applyProtection="1">
      <alignment horizontal="left" vertical="center" wrapText="1"/>
      <protection locked="0"/>
    </xf>
    <xf numFmtId="0" fontId="42" fillId="11" borderId="11" xfId="2" applyFont="1" applyFill="1" applyBorder="1" applyAlignment="1" applyProtection="1">
      <alignment horizontal="left" vertical="center" wrapText="1"/>
      <protection locked="0"/>
    </xf>
    <xf numFmtId="0" fontId="2" fillId="0" borderId="12" xfId="3" applyBorder="1" applyAlignment="1">
      <alignment horizontal="left" vertical="center" wrapText="1"/>
    </xf>
    <xf numFmtId="0" fontId="33" fillId="12" borderId="13" xfId="2" applyFill="1" applyBorder="1" applyAlignment="1" applyProtection="1">
      <alignment horizontal="left" vertical="center" wrapText="1"/>
      <protection locked="0"/>
    </xf>
    <xf numFmtId="0" fontId="33" fillId="12" borderId="13" xfId="2" quotePrefix="1" applyFill="1" applyBorder="1" applyAlignment="1" applyProtection="1">
      <alignment horizontal="left" vertical="center" wrapText="1"/>
      <protection locked="0"/>
    </xf>
    <xf numFmtId="0" fontId="44" fillId="11" borderId="11" xfId="3" applyFont="1" applyFill="1" applyBorder="1" applyAlignment="1">
      <alignment horizontal="left" vertical="center" indent="2"/>
    </xf>
    <xf numFmtId="0" fontId="39" fillId="9" borderId="13" xfId="3" applyFont="1" applyFill="1" applyBorder="1" applyAlignment="1">
      <alignment horizontal="left" vertical="center" wrapText="1"/>
    </xf>
    <xf numFmtId="0" fontId="39" fillId="13" borderId="13" xfId="3" applyFont="1" applyFill="1" applyBorder="1" applyAlignment="1">
      <alignment horizontal="left" vertical="center" wrapText="1"/>
    </xf>
    <xf numFmtId="0" fontId="45" fillId="9" borderId="13" xfId="3" applyFont="1" applyFill="1" applyBorder="1" applyAlignment="1">
      <alignment horizontal="left" vertical="center" wrapText="1"/>
    </xf>
    <xf numFmtId="0" fontId="42" fillId="11" borderId="14" xfId="2" applyFont="1" applyFill="1" applyBorder="1" applyAlignment="1" applyProtection="1">
      <alignment horizontal="left" vertical="center" wrapText="1"/>
      <protection locked="0"/>
    </xf>
    <xf numFmtId="0" fontId="2" fillId="0" borderId="15" xfId="3" applyBorder="1" applyAlignment="1">
      <alignment horizontal="left" vertical="center" wrapText="1"/>
    </xf>
    <xf numFmtId="0" fontId="45" fillId="9" borderId="16" xfId="3" applyFont="1" applyFill="1" applyBorder="1" applyAlignment="1">
      <alignment horizontal="left" vertical="center" wrapText="1"/>
    </xf>
    <xf numFmtId="0" fontId="0" fillId="0" borderId="0" xfId="0" applyAlignment="1">
      <alignment horizontal="center" vertical="center"/>
    </xf>
    <xf numFmtId="0" fontId="33" fillId="0" borderId="17" xfId="2" applyBorder="1" applyAlignment="1">
      <alignment horizontal="center" vertical="center" wrapText="1"/>
    </xf>
    <xf numFmtId="0" fontId="25" fillId="0" borderId="0" xfId="0" applyFont="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20" fillId="0" borderId="0" xfId="0" applyFont="1"/>
    <xf numFmtId="0" fontId="26" fillId="0" borderId="0" xfId="0" applyFont="1"/>
    <xf numFmtId="0" fontId="25" fillId="0" borderId="0" xfId="0" applyFont="1" applyAlignment="1">
      <alignment horizontal="left"/>
    </xf>
    <xf numFmtId="0" fontId="25" fillId="0" borderId="2" xfId="0" applyFont="1" applyBorder="1" applyAlignment="1">
      <alignment horizontal="center"/>
    </xf>
    <xf numFmtId="0" fontId="23" fillId="0" borderId="2" xfId="0" applyFont="1" applyBorder="1" applyAlignment="1">
      <alignment horizontal="center"/>
    </xf>
    <xf numFmtId="0" fontId="10" fillId="3" borderId="3" xfId="0" applyFont="1" applyFill="1" applyBorder="1" applyAlignment="1">
      <alignment horizontal="center" vertical="center" wrapText="1"/>
    </xf>
    <xf numFmtId="0" fontId="8" fillId="0" borderId="3" xfId="0" applyFont="1" applyBorder="1"/>
    <xf numFmtId="0" fontId="7" fillId="3" borderId="3" xfId="0" applyFont="1" applyFill="1" applyBorder="1" applyAlignment="1">
      <alignment horizontal="center" vertical="center" wrapText="1"/>
    </xf>
    <xf numFmtId="0" fontId="34" fillId="9" borderId="4" xfId="2" applyFont="1" applyFill="1" applyBorder="1" applyAlignment="1" applyProtection="1">
      <alignment horizontal="center" vertical="center" wrapText="1"/>
      <protection locked="0"/>
    </xf>
    <xf numFmtId="0" fontId="34" fillId="9" borderId="5" xfId="2" applyFont="1" applyFill="1" applyBorder="1" applyAlignment="1" applyProtection="1">
      <alignment horizontal="center" vertical="center" wrapText="1"/>
      <protection locked="0"/>
    </xf>
    <xf numFmtId="0" fontId="35" fillId="9" borderId="3" xfId="2" applyFont="1" applyFill="1" applyBorder="1" applyAlignment="1" applyProtection="1">
      <alignment horizontal="center" vertical="center" wrapText="1"/>
      <protection locked="0"/>
    </xf>
    <xf numFmtId="0" fontId="6" fillId="3" borderId="3" xfId="0" applyFont="1" applyFill="1" applyBorder="1" applyAlignment="1">
      <alignment horizontal="center" vertical="center" wrapText="1"/>
    </xf>
    <xf numFmtId="0" fontId="3" fillId="0" borderId="0" xfId="0" applyFont="1" applyAlignment="1">
      <alignment horizontal="right"/>
    </xf>
    <xf numFmtId="0" fontId="21" fillId="0" borderId="0" xfId="0" applyFont="1" applyAlignment="1">
      <alignment horizontal="left"/>
    </xf>
    <xf numFmtId="0" fontId="22" fillId="0" borderId="0" xfId="0" applyFont="1"/>
    <xf numFmtId="0" fontId="40" fillId="10" borderId="4" xfId="2" applyFont="1" applyFill="1" applyBorder="1" applyAlignment="1" applyProtection="1">
      <alignment horizontal="center" vertical="center" wrapText="1"/>
      <protection locked="0"/>
    </xf>
    <xf numFmtId="0" fontId="40" fillId="10" borderId="5" xfId="2" applyFont="1" applyFill="1" applyBorder="1" applyAlignment="1" applyProtection="1">
      <alignment horizontal="center" vertical="center" wrapText="1"/>
      <protection locked="0"/>
    </xf>
    <xf numFmtId="0" fontId="41" fillId="0" borderId="6" xfId="2" applyFont="1" applyBorder="1" applyAlignment="1" applyProtection="1">
      <alignment horizontal="center" vertical="center" wrapText="1"/>
      <protection locked="0"/>
    </xf>
  </cellXfs>
  <cellStyles count="4">
    <cellStyle name="Normal" xfId="0" builtinId="0"/>
    <cellStyle name="Normal 2" xfId="2" xr:uid="{1A0B88B9-4535-49D5-AD14-F53290A1A6C2}"/>
    <cellStyle name="Normal 3" xfId="3" xr:uid="{F56FE1F4-E247-4A89-B451-8671090CDC5F}"/>
    <cellStyle name="Porcentaje" xfId="1" builtinId="5"/>
  </cellStyles>
  <dxfs count="0"/>
  <tableStyles count="0" defaultTableStyle="TableStyleMedium2" defaultPivotStyle="PivotStyleLight16"/>
  <colors>
    <mruColors>
      <color rgb="FFC37784"/>
      <color rgb="FFCFAC73"/>
      <color rgb="FFA456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23</xdr:col>
      <xdr:colOff>330507</xdr:colOff>
      <xdr:row>0</xdr:row>
      <xdr:rowOff>47625</xdr:rowOff>
    </xdr:from>
    <xdr:ext cx="3954256" cy="815363"/>
    <xdr:pic>
      <xdr:nvPicPr>
        <xdr:cNvPr id="2" name="image2.jpg" descr="C:\Users\Planeacion\Pictures\logo-gobierno-hgo.jpg">
          <a:extLst>
            <a:ext uri="{FF2B5EF4-FFF2-40B4-BE49-F238E27FC236}">
              <a16:creationId xmlns:a16="http://schemas.microsoft.com/office/drawing/2014/main" id="{2D147D20-7141-4BB8-9C47-F69E6C9354EC}"/>
            </a:ext>
          </a:extLst>
        </xdr:cNvPr>
        <xdr:cNvPicPr preferRelativeResize="0"/>
      </xdr:nvPicPr>
      <xdr:blipFill rotWithShape="1">
        <a:blip xmlns:r="http://schemas.openxmlformats.org/officeDocument/2006/relationships" r:embed="rId1" cstate="print"/>
        <a:srcRect t="6157"/>
        <a:stretch>
          <a:fillRect/>
        </a:stretch>
      </xdr:blipFill>
      <xdr:spPr>
        <a:xfrm>
          <a:off x="19297880" y="47625"/>
          <a:ext cx="3954256" cy="815363"/>
        </a:xfrm>
        <a:prstGeom prst="rect">
          <a:avLst/>
        </a:prstGeom>
        <a:noFill/>
      </xdr:spPr>
    </xdr:pic>
    <xdr:clientData fLocksWithSheet="0"/>
  </xdr:oneCellAnchor>
  <xdr:oneCellAnchor>
    <xdr:from>
      <xdr:col>1</xdr:col>
      <xdr:colOff>165253</xdr:colOff>
      <xdr:row>0</xdr:row>
      <xdr:rowOff>211157</xdr:rowOff>
    </xdr:from>
    <xdr:ext cx="4106287" cy="1074145"/>
    <xdr:pic>
      <xdr:nvPicPr>
        <xdr:cNvPr id="3" name="image1.png">
          <a:extLst>
            <a:ext uri="{FF2B5EF4-FFF2-40B4-BE49-F238E27FC236}">
              <a16:creationId xmlns:a16="http://schemas.microsoft.com/office/drawing/2014/main" id="{C908A8C5-77CD-4482-87A3-30F4FDEE22E6}"/>
            </a:ext>
          </a:extLst>
        </xdr:cNvPr>
        <xdr:cNvPicPr preferRelativeResize="0"/>
      </xdr:nvPicPr>
      <xdr:blipFill rotWithShape="1">
        <a:blip xmlns:r="http://schemas.openxmlformats.org/officeDocument/2006/relationships" r:embed="rId2" cstate="print"/>
        <a:srcRect t="5495"/>
        <a:stretch>
          <a:fillRect/>
        </a:stretch>
      </xdr:blipFill>
      <xdr:spPr>
        <a:xfrm>
          <a:off x="165253" y="211157"/>
          <a:ext cx="4106287" cy="107414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1:AD997"/>
  <sheetViews>
    <sheetView tabSelected="1" showWhiteSpace="0" view="pageBreakPreview" topLeftCell="B7" zoomScale="60" zoomScaleNormal="100" zoomScalePageLayoutView="55" workbookViewId="0">
      <selection activeCell="X7" sqref="X7"/>
    </sheetView>
  </sheetViews>
  <sheetFormatPr baseColWidth="10" defaultColWidth="14.42578125" defaultRowHeight="15" customHeight="1" x14ac:dyDescent="0.25"/>
  <cols>
    <col min="2" max="2" width="37.42578125" customWidth="1"/>
    <col min="3" max="3" width="63" customWidth="1"/>
    <col min="4" max="4" width="21.85546875" customWidth="1"/>
    <col min="5" max="6" width="4.5703125" customWidth="1"/>
    <col min="7" max="7" width="4.85546875" customWidth="1"/>
    <col min="8" max="8" width="4.5703125" customWidth="1"/>
    <col min="9" max="11" width="4.7109375" customWidth="1"/>
    <col min="12" max="12" width="4.5703125" customWidth="1"/>
    <col min="13" max="13" width="4.85546875" customWidth="1"/>
    <col min="14" max="14" width="4.5703125" customWidth="1"/>
    <col min="15" max="15" width="4.7109375" customWidth="1"/>
    <col min="16" max="16" width="4.5703125" customWidth="1"/>
    <col min="17" max="17" width="11.5703125" customWidth="1"/>
    <col min="18" max="18" width="11.7109375" customWidth="1"/>
    <col min="19" max="19" width="11.5703125" customWidth="1"/>
    <col min="20" max="20" width="11.7109375" customWidth="1"/>
    <col min="21" max="21" width="11.5703125" customWidth="1"/>
    <col min="22" max="22" width="11.7109375" customWidth="1"/>
    <col min="23" max="23" width="11.5703125" customWidth="1"/>
    <col min="24" max="24" width="11.85546875" customWidth="1"/>
    <col min="25" max="29" width="13.7109375" customWidth="1"/>
    <col min="30" max="30" width="14.42578125" style="76"/>
  </cols>
  <sheetData>
    <row r="1" spans="2:30" ht="23.25" x14ac:dyDescent="0.45">
      <c r="B1" s="80" t="s">
        <v>47</v>
      </c>
      <c r="C1" s="81"/>
      <c r="D1" s="81"/>
      <c r="E1" s="81"/>
      <c r="F1" s="81"/>
      <c r="G1" s="81"/>
      <c r="H1" s="81"/>
      <c r="I1" s="81"/>
      <c r="J1" s="81"/>
      <c r="K1" s="81"/>
      <c r="L1" s="81"/>
      <c r="M1" s="81"/>
      <c r="N1" s="81"/>
      <c r="O1" s="81"/>
      <c r="P1" s="81"/>
      <c r="Q1" s="81"/>
      <c r="R1" s="81"/>
      <c r="S1" s="81"/>
      <c r="T1" s="81"/>
      <c r="U1" s="81"/>
      <c r="V1" s="81"/>
      <c r="W1" s="81"/>
      <c r="X1" s="81"/>
      <c r="Y1" s="81"/>
      <c r="Z1" s="81"/>
      <c r="AA1" s="81"/>
      <c r="AB1" s="81"/>
      <c r="AC1" s="81"/>
    </row>
    <row r="2" spans="2:30" ht="23.25" x14ac:dyDescent="0.45">
      <c r="B2" s="28"/>
      <c r="C2" s="53"/>
      <c r="D2" s="53"/>
      <c r="E2" s="4" t="s">
        <v>129</v>
      </c>
      <c r="F2" s="53"/>
      <c r="G2" s="53"/>
      <c r="H2" s="53"/>
      <c r="I2" s="53"/>
      <c r="J2" s="53"/>
      <c r="K2" s="53"/>
      <c r="L2" s="53"/>
      <c r="M2" s="53"/>
      <c r="N2" s="53"/>
      <c r="O2" s="53"/>
      <c r="P2" s="53"/>
      <c r="Q2" s="53"/>
      <c r="R2" s="53"/>
      <c r="S2" s="53"/>
      <c r="T2" s="53"/>
      <c r="U2" s="53"/>
      <c r="V2" s="53"/>
      <c r="W2" s="53"/>
      <c r="X2" s="53"/>
      <c r="Y2" s="53"/>
      <c r="Z2" s="53"/>
      <c r="AA2" s="53"/>
      <c r="AB2" s="53"/>
      <c r="AC2" s="53"/>
    </row>
    <row r="3" spans="2:30" ht="23.25" x14ac:dyDescent="0.45">
      <c r="B3" s="80" t="s">
        <v>0</v>
      </c>
      <c r="C3" s="81"/>
      <c r="D3" s="81"/>
      <c r="E3" s="81"/>
      <c r="F3" s="81"/>
      <c r="G3" s="81"/>
      <c r="H3" s="81"/>
      <c r="I3" s="81"/>
      <c r="J3" s="81"/>
      <c r="K3" s="81"/>
      <c r="L3" s="81"/>
      <c r="M3" s="81"/>
      <c r="N3" s="81"/>
      <c r="O3" s="81"/>
      <c r="P3" s="81"/>
      <c r="Q3" s="81"/>
      <c r="R3" s="81"/>
      <c r="S3" s="81"/>
      <c r="T3" s="81"/>
      <c r="U3" s="81"/>
      <c r="V3" s="81"/>
      <c r="W3" s="81"/>
      <c r="X3" s="81"/>
      <c r="Y3" s="81"/>
      <c r="Z3" s="81"/>
      <c r="AA3" s="81"/>
      <c r="AB3" s="81"/>
      <c r="AC3" s="81"/>
    </row>
    <row r="4" spans="2:30" ht="23.25" x14ac:dyDescent="0.45">
      <c r="B4" s="80" t="s">
        <v>46</v>
      </c>
      <c r="C4" s="81"/>
      <c r="D4" s="81"/>
      <c r="E4" s="81"/>
      <c r="F4" s="81"/>
      <c r="G4" s="81"/>
      <c r="H4" s="81"/>
      <c r="I4" s="81"/>
      <c r="J4" s="81"/>
      <c r="K4" s="81"/>
      <c r="L4" s="81"/>
      <c r="M4" s="81"/>
      <c r="N4" s="81"/>
      <c r="O4" s="81"/>
      <c r="P4" s="81"/>
      <c r="Q4" s="81"/>
      <c r="R4" s="81"/>
      <c r="S4" s="81"/>
      <c r="T4" s="81"/>
      <c r="U4" s="81"/>
      <c r="V4" s="81"/>
      <c r="W4" s="81"/>
      <c r="X4" s="81"/>
      <c r="Y4" s="81"/>
      <c r="Z4" s="81"/>
      <c r="AA4" s="81"/>
      <c r="AB4" s="81"/>
      <c r="AC4" s="81"/>
    </row>
    <row r="5" spans="2:30" ht="23.25" x14ac:dyDescent="0.45">
      <c r="B5" s="93" t="s">
        <v>1</v>
      </c>
      <c r="C5" s="81"/>
      <c r="D5" s="94" t="s">
        <v>51</v>
      </c>
      <c r="E5" s="95"/>
      <c r="F5" s="95"/>
      <c r="G5" s="95"/>
      <c r="H5" s="95"/>
      <c r="I5" s="95"/>
      <c r="J5" s="95"/>
      <c r="K5" s="95"/>
      <c r="L5" s="95"/>
      <c r="M5" s="95"/>
      <c r="N5" s="95"/>
      <c r="O5" s="95"/>
      <c r="P5" s="95"/>
      <c r="Q5" s="95"/>
      <c r="R5" s="4"/>
      <c r="S5" s="4"/>
      <c r="T5" s="4"/>
      <c r="U5" s="4"/>
      <c r="V5" s="32"/>
      <c r="W5" s="4"/>
      <c r="X5" s="4"/>
      <c r="Y5" s="4"/>
      <c r="Z5" s="4"/>
      <c r="AA5" s="4"/>
      <c r="AB5" s="33"/>
      <c r="AC5" s="33"/>
    </row>
    <row r="6" spans="2:30" ht="23.25" x14ac:dyDescent="0.45">
      <c r="B6" s="33"/>
      <c r="C6" s="1" t="s">
        <v>2</v>
      </c>
      <c r="D6" s="94" t="s">
        <v>52</v>
      </c>
      <c r="E6" s="95"/>
      <c r="F6" s="95"/>
      <c r="G6" s="95"/>
      <c r="H6" s="95"/>
      <c r="I6" s="95"/>
      <c r="J6" s="95"/>
      <c r="K6" s="95"/>
      <c r="L6" s="95"/>
      <c r="M6" s="95"/>
      <c r="N6" s="95"/>
      <c r="O6" s="95"/>
      <c r="P6" s="95"/>
      <c r="Q6" s="95"/>
      <c r="R6" s="95"/>
      <c r="S6" s="4"/>
      <c r="T6" s="4"/>
      <c r="U6" s="4"/>
      <c r="V6" s="32"/>
      <c r="W6" s="4" t="s">
        <v>3</v>
      </c>
      <c r="X6" s="4"/>
      <c r="Y6" s="4"/>
      <c r="Z6" s="4"/>
      <c r="AA6" s="4" t="s">
        <v>4</v>
      </c>
      <c r="AB6" s="33"/>
      <c r="AC6" s="33"/>
    </row>
    <row r="7" spans="2:30" ht="15.75" x14ac:dyDescent="0.3">
      <c r="B7" s="3"/>
      <c r="C7" s="3"/>
      <c r="D7" s="3"/>
      <c r="E7" s="3"/>
      <c r="F7" s="3"/>
      <c r="G7" s="3"/>
      <c r="H7" s="3"/>
      <c r="I7" s="3"/>
      <c r="J7" s="3"/>
      <c r="K7" s="3"/>
      <c r="L7" s="3"/>
      <c r="M7" s="3"/>
      <c r="N7" s="3"/>
      <c r="O7" s="3"/>
      <c r="P7" s="3"/>
      <c r="Q7" s="5"/>
      <c r="R7" s="5"/>
      <c r="S7" s="5"/>
      <c r="T7" s="5"/>
      <c r="U7" s="5"/>
      <c r="V7" s="6"/>
      <c r="W7" s="5"/>
      <c r="X7" s="5"/>
      <c r="Y7" s="5"/>
      <c r="Z7" s="5"/>
      <c r="AA7" s="5"/>
      <c r="AB7" s="3"/>
      <c r="AC7" s="3"/>
    </row>
    <row r="8" spans="2:30" ht="29.25" customHeight="1" x14ac:dyDescent="0.25">
      <c r="B8" s="88" t="s">
        <v>5</v>
      </c>
      <c r="C8" s="88" t="s">
        <v>6</v>
      </c>
      <c r="D8" s="88" t="s">
        <v>7</v>
      </c>
      <c r="E8" s="92" t="s">
        <v>8</v>
      </c>
      <c r="F8" s="87"/>
      <c r="G8" s="87"/>
      <c r="H8" s="87"/>
      <c r="I8" s="87"/>
      <c r="J8" s="87"/>
      <c r="K8" s="87"/>
      <c r="L8" s="87"/>
      <c r="M8" s="87"/>
      <c r="N8" s="87"/>
      <c r="O8" s="87"/>
      <c r="P8" s="87"/>
      <c r="Q8" s="89" t="s">
        <v>9</v>
      </c>
      <c r="R8" s="90"/>
      <c r="S8" s="90"/>
      <c r="T8" s="90"/>
      <c r="U8" s="90"/>
      <c r="V8" s="90"/>
      <c r="W8" s="90"/>
      <c r="X8" s="90"/>
      <c r="Y8" s="88" t="s">
        <v>10</v>
      </c>
      <c r="Z8" s="88"/>
      <c r="AA8" s="87"/>
      <c r="AB8" s="87"/>
      <c r="AC8" s="87"/>
    </row>
    <row r="9" spans="2:30" ht="50.25" customHeight="1" x14ac:dyDescent="0.25">
      <c r="B9" s="87"/>
      <c r="C9" s="87"/>
      <c r="D9" s="87"/>
      <c r="E9" s="14" t="s">
        <v>11</v>
      </c>
      <c r="F9" s="14" t="s">
        <v>12</v>
      </c>
      <c r="G9" s="15" t="s">
        <v>13</v>
      </c>
      <c r="H9" s="15" t="s">
        <v>14</v>
      </c>
      <c r="I9" s="15" t="s">
        <v>15</v>
      </c>
      <c r="J9" s="15" t="s">
        <v>16</v>
      </c>
      <c r="K9" s="15" t="s">
        <v>17</v>
      </c>
      <c r="L9" s="15" t="s">
        <v>18</v>
      </c>
      <c r="M9" s="15" t="s">
        <v>19</v>
      </c>
      <c r="N9" s="15" t="s">
        <v>20</v>
      </c>
      <c r="O9" s="15" t="s">
        <v>21</v>
      </c>
      <c r="P9" s="15" t="s">
        <v>22</v>
      </c>
      <c r="Q9" s="89" t="s">
        <v>23</v>
      </c>
      <c r="R9" s="90"/>
      <c r="S9" s="89" t="s">
        <v>24</v>
      </c>
      <c r="T9" s="90"/>
      <c r="U9" s="89" t="s">
        <v>25</v>
      </c>
      <c r="V9" s="90"/>
      <c r="W9" s="89" t="s">
        <v>26</v>
      </c>
      <c r="X9" s="90"/>
      <c r="Y9" s="91" t="s">
        <v>27</v>
      </c>
      <c r="Z9" s="91" t="s">
        <v>101</v>
      </c>
      <c r="AA9" s="91" t="s">
        <v>102</v>
      </c>
      <c r="AB9" s="91" t="s">
        <v>103</v>
      </c>
      <c r="AC9" s="91" t="s">
        <v>104</v>
      </c>
      <c r="AD9" s="77" t="s">
        <v>130</v>
      </c>
    </row>
    <row r="10" spans="2:30" ht="16.5" x14ac:dyDescent="0.25">
      <c r="B10" s="92"/>
      <c r="C10" s="87"/>
      <c r="D10" s="87"/>
      <c r="E10" s="87"/>
      <c r="F10" s="87"/>
      <c r="G10" s="87"/>
      <c r="H10" s="87"/>
      <c r="I10" s="87"/>
      <c r="J10" s="87"/>
      <c r="K10" s="87"/>
      <c r="L10" s="87"/>
      <c r="M10" s="87"/>
      <c r="N10" s="87"/>
      <c r="O10" s="87"/>
      <c r="P10" s="87"/>
      <c r="Q10" s="29" t="s">
        <v>28</v>
      </c>
      <c r="R10" s="47" t="s">
        <v>29</v>
      </c>
      <c r="S10" s="29" t="s">
        <v>28</v>
      </c>
      <c r="T10" s="47" t="s">
        <v>29</v>
      </c>
      <c r="U10" s="29" t="s">
        <v>28</v>
      </c>
      <c r="V10" s="47" t="s">
        <v>29</v>
      </c>
      <c r="W10" s="29" t="s">
        <v>28</v>
      </c>
      <c r="X10" s="47" t="s">
        <v>29</v>
      </c>
      <c r="Y10" s="91"/>
      <c r="Z10" s="91"/>
      <c r="AA10" s="91"/>
      <c r="AB10" s="91"/>
      <c r="AC10" s="91"/>
      <c r="AD10" s="77"/>
    </row>
    <row r="11" spans="2:30" ht="30" customHeight="1" x14ac:dyDescent="0.25">
      <c r="B11" s="86" t="s">
        <v>30</v>
      </c>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row>
    <row r="12" spans="2:30" ht="257.25" customHeight="1" x14ac:dyDescent="0.4">
      <c r="B12" s="30" t="s">
        <v>53</v>
      </c>
      <c r="C12" s="46" t="s">
        <v>54</v>
      </c>
      <c r="D12" s="31" t="s">
        <v>83</v>
      </c>
      <c r="E12" s="16">
        <v>0</v>
      </c>
      <c r="F12" s="16">
        <v>1</v>
      </c>
      <c r="G12" s="17">
        <v>2</v>
      </c>
      <c r="H12" s="18">
        <v>2</v>
      </c>
      <c r="I12" s="18">
        <v>3</v>
      </c>
      <c r="J12" s="18">
        <v>3</v>
      </c>
      <c r="K12" s="19">
        <v>2</v>
      </c>
      <c r="L12" s="19">
        <v>3</v>
      </c>
      <c r="M12" s="19">
        <v>3</v>
      </c>
      <c r="N12" s="20">
        <v>3</v>
      </c>
      <c r="O12" s="20">
        <v>2</v>
      </c>
      <c r="P12" s="20">
        <v>2</v>
      </c>
      <c r="Q12" s="21">
        <f>SUM(E12:G12)</f>
        <v>3</v>
      </c>
      <c r="R12" s="21">
        <v>0</v>
      </c>
      <c r="S12" s="22">
        <f>SUM(H12:J12)</f>
        <v>8</v>
      </c>
      <c r="T12" s="22">
        <v>0</v>
      </c>
      <c r="U12" s="23">
        <f>SUM(K12:M12)</f>
        <v>8</v>
      </c>
      <c r="V12" s="23">
        <v>0</v>
      </c>
      <c r="W12" s="24">
        <f>SUM(N12:P12)</f>
        <v>7</v>
      </c>
      <c r="X12" s="24">
        <v>0</v>
      </c>
      <c r="Y12" s="48">
        <f t="shared" ref="Y12:Z16" si="0">Q12+S12+U12+W12</f>
        <v>26</v>
      </c>
      <c r="Z12" s="48">
        <f t="shared" si="0"/>
        <v>0</v>
      </c>
      <c r="AA12" s="49">
        <f>Z12/Y12</f>
        <v>0</v>
      </c>
      <c r="AB12" s="48">
        <f>IF(Z12&gt;Y12,Y12,Z12)</f>
        <v>0</v>
      </c>
      <c r="AC12" s="49" t="str">
        <f>IF(IFERROR(SUM((R12&gt;0),(T12&gt;0),(V12&gt;0),(X12&gt;0))/SUM((Q12&gt;0),(S12&gt;0),(U12&gt;0),(W12&gt;0)),0)&gt;=51%,"SI","NO")</f>
        <v>NO</v>
      </c>
      <c r="AD12" s="76" t="s">
        <v>131</v>
      </c>
    </row>
    <row r="13" spans="2:30" ht="240" customHeight="1" x14ac:dyDescent="0.25">
      <c r="B13" s="30" t="s">
        <v>99</v>
      </c>
      <c r="C13" s="30" t="s">
        <v>100</v>
      </c>
      <c r="D13" s="31" t="s">
        <v>83</v>
      </c>
      <c r="E13" s="16">
        <v>0</v>
      </c>
      <c r="F13" s="16">
        <v>0</v>
      </c>
      <c r="G13" s="17">
        <v>0</v>
      </c>
      <c r="H13" s="18">
        <v>0</v>
      </c>
      <c r="I13" s="18">
        <v>1</v>
      </c>
      <c r="J13" s="18">
        <v>0</v>
      </c>
      <c r="K13" s="19">
        <v>1</v>
      </c>
      <c r="L13" s="19">
        <v>0</v>
      </c>
      <c r="M13" s="19">
        <v>1</v>
      </c>
      <c r="N13" s="20">
        <v>1</v>
      </c>
      <c r="O13" s="20">
        <v>1</v>
      </c>
      <c r="P13" s="20">
        <v>0</v>
      </c>
      <c r="Q13" s="21">
        <f>SUM(E13:G13)</f>
        <v>0</v>
      </c>
      <c r="R13" s="21">
        <v>0</v>
      </c>
      <c r="S13" s="22">
        <f>SUM(H13:J13)</f>
        <v>1</v>
      </c>
      <c r="T13" s="22">
        <v>0</v>
      </c>
      <c r="U13" s="23">
        <f>SUM(K13:M13)</f>
        <v>2</v>
      </c>
      <c r="V13" s="23">
        <v>0</v>
      </c>
      <c r="W13" s="24">
        <f>SUM(N13:P13)</f>
        <v>2</v>
      </c>
      <c r="X13" s="24">
        <v>0</v>
      </c>
      <c r="Y13" s="48">
        <f t="shared" si="0"/>
        <v>5</v>
      </c>
      <c r="Z13" s="48">
        <f t="shared" si="0"/>
        <v>0</v>
      </c>
      <c r="AA13" s="49">
        <f>Z13/Y13</f>
        <v>0</v>
      </c>
      <c r="AB13" s="48">
        <f>IF(Z13&gt;Y13,Y13,Z13)</f>
        <v>0</v>
      </c>
      <c r="AC13" s="49" t="str">
        <f>IF(IFERROR(SUM((R13&gt;0),(T13&gt;0),(V13&gt;0),(X13&gt;0))/SUM((Q13&gt;0),(S13&gt;0),(U13&gt;0),(W13&gt;0)),0)&gt;=51%,"SI","NO")</f>
        <v>NO</v>
      </c>
      <c r="AD13" s="76" t="s">
        <v>131</v>
      </c>
    </row>
    <row r="14" spans="2:30" ht="141" customHeight="1" x14ac:dyDescent="0.25">
      <c r="B14" s="30" t="s">
        <v>56</v>
      </c>
      <c r="C14" s="30" t="s">
        <v>57</v>
      </c>
      <c r="D14" s="31" t="s">
        <v>55</v>
      </c>
      <c r="E14" s="16"/>
      <c r="F14" s="16"/>
      <c r="G14" s="17"/>
      <c r="H14" s="18"/>
      <c r="I14" s="18"/>
      <c r="J14" s="39">
        <v>100</v>
      </c>
      <c r="K14" s="40"/>
      <c r="L14" s="40"/>
      <c r="M14" s="40"/>
      <c r="N14" s="41"/>
      <c r="O14" s="41"/>
      <c r="P14" s="41">
        <v>100</v>
      </c>
      <c r="Q14" s="21">
        <f>SUM(E14:G14)</f>
        <v>0</v>
      </c>
      <c r="R14" s="21">
        <v>0</v>
      </c>
      <c r="S14" s="22">
        <f>SUM(H14:J14)</f>
        <v>100</v>
      </c>
      <c r="T14" s="22">
        <v>0</v>
      </c>
      <c r="U14" s="23">
        <f>SUM(K14:M14)</f>
        <v>0</v>
      </c>
      <c r="V14" s="23">
        <v>0</v>
      </c>
      <c r="W14" s="24">
        <f>SUM(N14:P14)</f>
        <v>100</v>
      </c>
      <c r="X14" s="24">
        <v>0</v>
      </c>
      <c r="Y14" s="48">
        <f t="shared" si="0"/>
        <v>200</v>
      </c>
      <c r="Z14" s="48">
        <f t="shared" si="0"/>
        <v>0</v>
      </c>
      <c r="AA14" s="49">
        <f>Z14/Y14</f>
        <v>0</v>
      </c>
      <c r="AB14" s="48">
        <f>IF(Z14&gt;Y14,Y14,Z14)</f>
        <v>0</v>
      </c>
      <c r="AC14" s="49" t="str">
        <f>IF(IFERROR(SUM((R14&gt;0),(T14&gt;0),(V14&gt;0),(X14&gt;0))/SUM((Q14&gt;0),(S14&gt;0),(U14&gt;0),(W14&gt;0)),0)&gt;=51%,"SI","NO")</f>
        <v>NO</v>
      </c>
      <c r="AD14" s="76" t="s">
        <v>132</v>
      </c>
    </row>
    <row r="15" spans="2:30" ht="219.75" customHeight="1" x14ac:dyDescent="0.25">
      <c r="B15" s="30" t="s">
        <v>58</v>
      </c>
      <c r="C15" s="30" t="s">
        <v>59</v>
      </c>
      <c r="D15" s="31" t="s">
        <v>60</v>
      </c>
      <c r="E15" s="16"/>
      <c r="F15" s="16"/>
      <c r="G15" s="17">
        <v>1</v>
      </c>
      <c r="H15" s="18"/>
      <c r="I15" s="18">
        <v>1</v>
      </c>
      <c r="J15" s="18"/>
      <c r="K15" s="19"/>
      <c r="L15" s="19">
        <v>1</v>
      </c>
      <c r="M15" s="19"/>
      <c r="N15" s="20"/>
      <c r="O15" s="20">
        <v>1</v>
      </c>
      <c r="P15" s="20"/>
      <c r="Q15" s="21">
        <f>SUM(E15:G15)</f>
        <v>1</v>
      </c>
      <c r="R15" s="21">
        <v>0</v>
      </c>
      <c r="S15" s="22">
        <f>SUM(H15:J15)</f>
        <v>1</v>
      </c>
      <c r="T15" s="22">
        <v>0</v>
      </c>
      <c r="U15" s="23">
        <f>SUM(K15:M15)</f>
        <v>1</v>
      </c>
      <c r="V15" s="23">
        <v>0</v>
      </c>
      <c r="W15" s="24">
        <f>SUM(N15:P15)</f>
        <v>1</v>
      </c>
      <c r="X15" s="24">
        <v>0</v>
      </c>
      <c r="Y15" s="48">
        <f t="shared" si="0"/>
        <v>4</v>
      </c>
      <c r="Z15" s="48">
        <f t="shared" si="0"/>
        <v>0</v>
      </c>
      <c r="AA15" s="49">
        <f>Z15/Y15</f>
        <v>0</v>
      </c>
      <c r="AB15" s="48">
        <f>IF(Z15&gt;Y15,Y15,Z15)</f>
        <v>0</v>
      </c>
      <c r="AC15" s="49" t="str">
        <f>IF(IFERROR(SUM((R15&gt;0),(T15&gt;0),(V15&gt;0),(X15&gt;0))/SUM((Q15&gt;0),(S15&gt;0),(U15&gt;0),(W15&gt;0)),0)&gt;=51%,"SI","NO")</f>
        <v>NO</v>
      </c>
      <c r="AD15" s="76" t="s">
        <v>131</v>
      </c>
    </row>
    <row r="16" spans="2:30" ht="81" x14ac:dyDescent="0.25">
      <c r="B16" s="30" t="s">
        <v>61</v>
      </c>
      <c r="C16" s="30" t="s">
        <v>62</v>
      </c>
      <c r="D16" s="31" t="s">
        <v>94</v>
      </c>
      <c r="E16" s="16">
        <v>0</v>
      </c>
      <c r="F16" s="16">
        <v>0</v>
      </c>
      <c r="G16" s="17">
        <v>0</v>
      </c>
      <c r="H16" s="18">
        <v>20</v>
      </c>
      <c r="I16" s="18">
        <v>20</v>
      </c>
      <c r="J16" s="18">
        <v>20</v>
      </c>
      <c r="K16" s="19">
        <v>20</v>
      </c>
      <c r="L16" s="19">
        <v>20</v>
      </c>
      <c r="M16" s="19">
        <v>20</v>
      </c>
      <c r="N16" s="20">
        <v>20</v>
      </c>
      <c r="O16" s="20">
        <v>20</v>
      </c>
      <c r="P16" s="20">
        <v>20</v>
      </c>
      <c r="Q16" s="21">
        <f>SUM(E16:G16)</f>
        <v>0</v>
      </c>
      <c r="R16" s="21">
        <v>0</v>
      </c>
      <c r="S16" s="22">
        <f>SUM(H16:J16)</f>
        <v>60</v>
      </c>
      <c r="T16" s="22">
        <v>0</v>
      </c>
      <c r="U16" s="23">
        <f>SUM(K16:M16)</f>
        <v>60</v>
      </c>
      <c r="V16" s="23">
        <v>0</v>
      </c>
      <c r="W16" s="24">
        <f>SUM(N16:P16)</f>
        <v>60</v>
      </c>
      <c r="X16" s="24">
        <v>0</v>
      </c>
      <c r="Y16" s="48">
        <f t="shared" si="0"/>
        <v>180</v>
      </c>
      <c r="Z16" s="48">
        <f t="shared" si="0"/>
        <v>0</v>
      </c>
      <c r="AA16" s="49">
        <f>Z16/Y16</f>
        <v>0</v>
      </c>
      <c r="AB16" s="48">
        <f>IF(Z16&gt;Y16,Y16,Z16)</f>
        <v>0</v>
      </c>
      <c r="AC16" s="49" t="str">
        <f>IF(IFERROR(SUM((R16&gt;0),(T16&gt;0),(V16&gt;0),(X16&gt;0))/SUM((Q16&gt;0),(S16&gt;0),(U16&gt;0),(W16&gt;0)),0)&gt;=51%,"SI","NO")</f>
        <v>NO</v>
      </c>
      <c r="AD16" s="76" t="s">
        <v>131</v>
      </c>
    </row>
    <row r="17" spans="2:30" ht="38.25" customHeight="1" x14ac:dyDescent="0.25">
      <c r="B17" s="86" t="s">
        <v>31</v>
      </c>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row>
    <row r="18" spans="2:30" ht="133.5" customHeight="1" x14ac:dyDescent="0.25">
      <c r="B18" s="31" t="s">
        <v>68</v>
      </c>
      <c r="C18" s="31" t="s">
        <v>69</v>
      </c>
      <c r="D18" s="31" t="s">
        <v>70</v>
      </c>
      <c r="E18" s="16">
        <v>0</v>
      </c>
      <c r="F18" s="16">
        <v>2</v>
      </c>
      <c r="G18" s="16">
        <v>8</v>
      </c>
      <c r="H18" s="18">
        <v>10</v>
      </c>
      <c r="I18" s="18">
        <v>10</v>
      </c>
      <c r="J18" s="18">
        <v>10</v>
      </c>
      <c r="K18" s="19">
        <v>10</v>
      </c>
      <c r="L18" s="19">
        <v>10</v>
      </c>
      <c r="M18" s="19">
        <v>10</v>
      </c>
      <c r="N18" s="20">
        <v>10</v>
      </c>
      <c r="O18" s="20">
        <v>10</v>
      </c>
      <c r="P18" s="20">
        <v>10</v>
      </c>
      <c r="Q18" s="21">
        <f>SUM(E18:G18)</f>
        <v>10</v>
      </c>
      <c r="R18" s="21">
        <v>0</v>
      </c>
      <c r="S18" s="22">
        <f>SUM(H18:J18)</f>
        <v>30</v>
      </c>
      <c r="T18" s="22">
        <v>0</v>
      </c>
      <c r="U18" s="23">
        <f t="shared" ref="U18:U26" si="1">SUM(K18:M18)</f>
        <v>30</v>
      </c>
      <c r="V18" s="23"/>
      <c r="W18" s="24">
        <f t="shared" ref="W18:W26" si="2">SUM(N18:P18)</f>
        <v>30</v>
      </c>
      <c r="X18" s="24">
        <v>0</v>
      </c>
      <c r="Y18" s="48">
        <f t="shared" ref="Y18:Y26" si="3">Q18+S18+U18+W18</f>
        <v>100</v>
      </c>
      <c r="Z18" s="48">
        <f t="shared" ref="Z18:Z26" si="4">R18+T18+V18+X18</f>
        <v>0</v>
      </c>
      <c r="AA18" s="49">
        <f t="shared" ref="AA18:AA26" si="5">Z18/Y18</f>
        <v>0</v>
      </c>
      <c r="AB18" s="48">
        <f t="shared" ref="AB18:AB26" si="6">IF(Z18&gt;Y18,Y18,Z18)</f>
        <v>0</v>
      </c>
      <c r="AC18" s="49" t="str">
        <f t="shared" ref="AC18:AC26" si="7">IF(IFERROR(SUM((R18&gt;0),(T18&gt;0),(V18&gt;0),(X18&gt;0))/SUM((Q18&gt;0),(S18&gt;0),(U18&gt;0),(W18&gt;0)),0)&gt;=51%,"SI","NO")</f>
        <v>NO</v>
      </c>
      <c r="AD18" s="76" t="s">
        <v>132</v>
      </c>
    </row>
    <row r="19" spans="2:30" ht="133.5" customHeight="1" x14ac:dyDescent="0.25">
      <c r="B19" s="31" t="s">
        <v>71</v>
      </c>
      <c r="C19" s="31" t="s">
        <v>72</v>
      </c>
      <c r="D19" s="31" t="s">
        <v>70</v>
      </c>
      <c r="E19" s="16">
        <v>0</v>
      </c>
      <c r="F19" s="42">
        <v>89</v>
      </c>
      <c r="G19" s="42">
        <v>0</v>
      </c>
      <c r="H19" s="39">
        <v>100</v>
      </c>
      <c r="I19" s="39">
        <v>100</v>
      </c>
      <c r="J19" s="39">
        <v>100</v>
      </c>
      <c r="K19" s="40">
        <v>50</v>
      </c>
      <c r="L19" s="40">
        <v>0</v>
      </c>
      <c r="M19" s="40">
        <v>100</v>
      </c>
      <c r="N19" s="41">
        <v>100</v>
      </c>
      <c r="O19" s="41">
        <v>100</v>
      </c>
      <c r="P19" s="41">
        <v>50</v>
      </c>
      <c r="Q19" s="21">
        <f t="shared" ref="Q19:Q26" si="8">SUM(E19:G19)</f>
        <v>89</v>
      </c>
      <c r="R19" s="21">
        <v>0</v>
      </c>
      <c r="S19" s="22">
        <f>SUM(H19:J19)</f>
        <v>300</v>
      </c>
      <c r="T19" s="22">
        <v>0</v>
      </c>
      <c r="U19" s="23">
        <f t="shared" si="1"/>
        <v>150</v>
      </c>
      <c r="V19" s="23"/>
      <c r="W19" s="24">
        <f t="shared" si="2"/>
        <v>250</v>
      </c>
      <c r="X19" s="24">
        <v>0</v>
      </c>
      <c r="Y19" s="48">
        <f t="shared" si="3"/>
        <v>789</v>
      </c>
      <c r="Z19" s="48">
        <f t="shared" si="4"/>
        <v>0</v>
      </c>
      <c r="AA19" s="49">
        <f t="shared" si="5"/>
        <v>0</v>
      </c>
      <c r="AB19" s="48">
        <f t="shared" si="6"/>
        <v>0</v>
      </c>
      <c r="AC19" s="49" t="str">
        <f t="shared" si="7"/>
        <v>NO</v>
      </c>
      <c r="AD19" s="76" t="s">
        <v>131</v>
      </c>
    </row>
    <row r="20" spans="2:30" ht="123" customHeight="1" x14ac:dyDescent="0.25">
      <c r="B20" s="31" t="s">
        <v>84</v>
      </c>
      <c r="C20" s="31" t="s">
        <v>73</v>
      </c>
      <c r="D20" s="31" t="s">
        <v>70</v>
      </c>
      <c r="E20" s="16"/>
      <c r="F20" s="16"/>
      <c r="G20" s="16"/>
      <c r="H20" s="18">
        <v>150</v>
      </c>
      <c r="I20" s="18"/>
      <c r="J20" s="18"/>
      <c r="K20" s="19"/>
      <c r="L20" s="19"/>
      <c r="M20" s="19"/>
      <c r="N20" s="20"/>
      <c r="O20" s="20"/>
      <c r="P20" s="20"/>
      <c r="Q20" s="21">
        <f t="shared" si="8"/>
        <v>0</v>
      </c>
      <c r="R20" s="21">
        <v>0</v>
      </c>
      <c r="S20" s="22">
        <f>SUM(H20:J20)</f>
        <v>150</v>
      </c>
      <c r="T20" s="22">
        <v>0</v>
      </c>
      <c r="U20" s="23">
        <f t="shared" si="1"/>
        <v>0</v>
      </c>
      <c r="V20" s="23"/>
      <c r="W20" s="24">
        <f t="shared" si="2"/>
        <v>0</v>
      </c>
      <c r="X20" s="24">
        <v>0</v>
      </c>
      <c r="Y20" s="48">
        <f t="shared" si="3"/>
        <v>150</v>
      </c>
      <c r="Z20" s="48">
        <f t="shared" si="4"/>
        <v>0</v>
      </c>
      <c r="AA20" s="49">
        <f t="shared" si="5"/>
        <v>0</v>
      </c>
      <c r="AB20" s="48">
        <f t="shared" si="6"/>
        <v>0</v>
      </c>
      <c r="AC20" s="49" t="str">
        <f t="shared" si="7"/>
        <v>NO</v>
      </c>
      <c r="AD20" s="76" t="s">
        <v>131</v>
      </c>
    </row>
    <row r="21" spans="2:30" ht="102" customHeight="1" x14ac:dyDescent="0.25">
      <c r="B21" s="31" t="s">
        <v>74</v>
      </c>
      <c r="C21" s="31" t="s">
        <v>75</v>
      </c>
      <c r="D21" s="31" t="s">
        <v>70</v>
      </c>
      <c r="E21" s="16">
        <v>10</v>
      </c>
      <c r="F21" s="16">
        <v>5</v>
      </c>
      <c r="G21" s="16">
        <v>5</v>
      </c>
      <c r="H21" s="18">
        <v>5</v>
      </c>
      <c r="I21" s="18">
        <v>5</v>
      </c>
      <c r="J21" s="18">
        <v>5</v>
      </c>
      <c r="K21" s="19">
        <v>10</v>
      </c>
      <c r="L21" s="19">
        <v>5</v>
      </c>
      <c r="M21" s="19">
        <v>5</v>
      </c>
      <c r="N21" s="20">
        <v>10</v>
      </c>
      <c r="O21" s="20">
        <v>10</v>
      </c>
      <c r="P21" s="20">
        <v>5</v>
      </c>
      <c r="Q21" s="21">
        <f t="shared" si="8"/>
        <v>20</v>
      </c>
      <c r="R21" s="21">
        <v>0</v>
      </c>
      <c r="S21" s="22">
        <f t="shared" ref="S21:S26" si="9">SUM(H21:J21)</f>
        <v>15</v>
      </c>
      <c r="T21" s="22">
        <v>0</v>
      </c>
      <c r="U21" s="23">
        <f t="shared" si="1"/>
        <v>20</v>
      </c>
      <c r="V21" s="23">
        <v>0</v>
      </c>
      <c r="W21" s="24">
        <f t="shared" si="2"/>
        <v>25</v>
      </c>
      <c r="X21" s="24">
        <v>0</v>
      </c>
      <c r="Y21" s="48">
        <f t="shared" si="3"/>
        <v>80</v>
      </c>
      <c r="Z21" s="48">
        <f t="shared" si="4"/>
        <v>0</v>
      </c>
      <c r="AA21" s="49">
        <f t="shared" si="5"/>
        <v>0</v>
      </c>
      <c r="AB21" s="48">
        <f t="shared" si="6"/>
        <v>0</v>
      </c>
      <c r="AC21" s="49" t="str">
        <f t="shared" si="7"/>
        <v>NO</v>
      </c>
      <c r="AD21" s="76" t="s">
        <v>132</v>
      </c>
    </row>
    <row r="22" spans="2:30" ht="159.75" customHeight="1" x14ac:dyDescent="0.25">
      <c r="B22" s="31" t="s">
        <v>76</v>
      </c>
      <c r="C22" s="31" t="s">
        <v>88</v>
      </c>
      <c r="D22" s="31" t="s">
        <v>70</v>
      </c>
      <c r="E22" s="16"/>
      <c r="F22" s="16"/>
      <c r="G22" s="16"/>
      <c r="H22" s="18"/>
      <c r="I22" s="18">
        <v>5</v>
      </c>
      <c r="J22" s="18"/>
      <c r="K22" s="19"/>
      <c r="L22" s="19">
        <v>10</v>
      </c>
      <c r="M22" s="19"/>
      <c r="N22" s="20"/>
      <c r="O22" s="20"/>
      <c r="P22" s="20"/>
      <c r="Q22" s="21">
        <f t="shared" si="8"/>
        <v>0</v>
      </c>
      <c r="R22" s="21">
        <v>0</v>
      </c>
      <c r="S22" s="22">
        <f t="shared" si="9"/>
        <v>5</v>
      </c>
      <c r="T22" s="22">
        <v>0</v>
      </c>
      <c r="U22" s="23">
        <f t="shared" si="1"/>
        <v>10</v>
      </c>
      <c r="V22" s="23">
        <v>0</v>
      </c>
      <c r="W22" s="24">
        <f t="shared" si="2"/>
        <v>0</v>
      </c>
      <c r="X22" s="24">
        <v>0</v>
      </c>
      <c r="Y22" s="48">
        <f t="shared" si="3"/>
        <v>15</v>
      </c>
      <c r="Z22" s="48">
        <f t="shared" si="4"/>
        <v>0</v>
      </c>
      <c r="AA22" s="49">
        <f t="shared" si="5"/>
        <v>0</v>
      </c>
      <c r="AB22" s="48">
        <f t="shared" si="6"/>
        <v>0</v>
      </c>
      <c r="AC22" s="49" t="str">
        <f t="shared" si="7"/>
        <v>NO</v>
      </c>
      <c r="AD22" s="76" t="s">
        <v>131</v>
      </c>
    </row>
    <row r="23" spans="2:30" ht="108" customHeight="1" x14ac:dyDescent="0.25">
      <c r="B23" s="43" t="s">
        <v>96</v>
      </c>
      <c r="C23" s="43" t="s">
        <v>98</v>
      </c>
      <c r="D23" s="43" t="s">
        <v>55</v>
      </c>
      <c r="E23" s="16"/>
      <c r="F23" s="16"/>
      <c r="G23" s="16"/>
      <c r="H23" s="18"/>
      <c r="I23" s="18">
        <v>50</v>
      </c>
      <c r="J23" s="18"/>
      <c r="K23" s="19"/>
      <c r="L23" s="19"/>
      <c r="M23" s="19"/>
      <c r="N23" s="44"/>
      <c r="O23" s="44"/>
      <c r="P23" s="44"/>
      <c r="Q23" s="21">
        <f t="shared" si="8"/>
        <v>0</v>
      </c>
      <c r="R23" s="21">
        <v>0</v>
      </c>
      <c r="S23" s="22">
        <f t="shared" si="9"/>
        <v>50</v>
      </c>
      <c r="T23" s="22">
        <v>0</v>
      </c>
      <c r="U23" s="23">
        <f t="shared" si="1"/>
        <v>0</v>
      </c>
      <c r="V23" s="23">
        <v>0</v>
      </c>
      <c r="W23" s="45">
        <f t="shared" si="2"/>
        <v>0</v>
      </c>
      <c r="X23" s="45">
        <v>0</v>
      </c>
      <c r="Y23" s="48">
        <f t="shared" si="3"/>
        <v>50</v>
      </c>
      <c r="Z23" s="48">
        <f t="shared" si="4"/>
        <v>0</v>
      </c>
      <c r="AA23" s="49">
        <f t="shared" si="5"/>
        <v>0</v>
      </c>
      <c r="AB23" s="48">
        <f t="shared" si="6"/>
        <v>0</v>
      </c>
      <c r="AC23" s="49" t="str">
        <f t="shared" si="7"/>
        <v>NO</v>
      </c>
      <c r="AD23" s="76" t="s">
        <v>131</v>
      </c>
    </row>
    <row r="24" spans="2:30" ht="191.25" customHeight="1" x14ac:dyDescent="0.25">
      <c r="B24" s="43" t="s">
        <v>81</v>
      </c>
      <c r="C24" s="43" t="s">
        <v>82</v>
      </c>
      <c r="D24" s="43" t="s">
        <v>85</v>
      </c>
      <c r="E24" s="16"/>
      <c r="F24" s="16">
        <v>150</v>
      </c>
      <c r="G24" s="16"/>
      <c r="H24" s="18"/>
      <c r="I24" s="18"/>
      <c r="J24" s="18"/>
      <c r="K24" s="19"/>
      <c r="L24" s="19"/>
      <c r="M24" s="19"/>
      <c r="N24" s="44"/>
      <c r="O24" s="44"/>
      <c r="P24" s="44"/>
      <c r="Q24" s="21">
        <f t="shared" si="8"/>
        <v>150</v>
      </c>
      <c r="R24" s="21">
        <v>0</v>
      </c>
      <c r="S24" s="22">
        <f t="shared" si="9"/>
        <v>0</v>
      </c>
      <c r="T24" s="22">
        <v>0</v>
      </c>
      <c r="U24" s="23">
        <f t="shared" si="1"/>
        <v>0</v>
      </c>
      <c r="V24" s="23">
        <v>0</v>
      </c>
      <c r="W24" s="45">
        <f t="shared" si="2"/>
        <v>0</v>
      </c>
      <c r="X24" s="45">
        <v>0</v>
      </c>
      <c r="Y24" s="48">
        <f t="shared" si="3"/>
        <v>150</v>
      </c>
      <c r="Z24" s="48">
        <f t="shared" si="4"/>
        <v>0</v>
      </c>
      <c r="AA24" s="49">
        <f t="shared" si="5"/>
        <v>0</v>
      </c>
      <c r="AB24" s="48">
        <f t="shared" si="6"/>
        <v>0</v>
      </c>
      <c r="AC24" s="49" t="str">
        <f t="shared" si="7"/>
        <v>NO</v>
      </c>
      <c r="AD24" s="76" t="s">
        <v>132</v>
      </c>
    </row>
    <row r="25" spans="2:30" ht="114" customHeight="1" x14ac:dyDescent="0.25">
      <c r="B25" s="31" t="s">
        <v>78</v>
      </c>
      <c r="C25" s="31" t="s">
        <v>79</v>
      </c>
      <c r="D25" s="31" t="s">
        <v>80</v>
      </c>
      <c r="E25" s="16"/>
      <c r="F25" s="16"/>
      <c r="G25" s="16">
        <v>1</v>
      </c>
      <c r="H25" s="18"/>
      <c r="I25" s="18">
        <v>1</v>
      </c>
      <c r="J25" s="18"/>
      <c r="K25" s="19"/>
      <c r="L25" s="19">
        <v>1</v>
      </c>
      <c r="M25" s="19"/>
      <c r="N25" s="20"/>
      <c r="O25" s="20">
        <v>1</v>
      </c>
      <c r="P25" s="20"/>
      <c r="Q25" s="21">
        <f t="shared" si="8"/>
        <v>1</v>
      </c>
      <c r="R25" s="21">
        <v>0</v>
      </c>
      <c r="S25" s="22">
        <f t="shared" si="9"/>
        <v>1</v>
      </c>
      <c r="T25" s="22">
        <v>0</v>
      </c>
      <c r="U25" s="23">
        <f t="shared" si="1"/>
        <v>1</v>
      </c>
      <c r="V25" s="23">
        <v>0</v>
      </c>
      <c r="W25" s="24">
        <f t="shared" si="2"/>
        <v>1</v>
      </c>
      <c r="X25" s="24">
        <v>0</v>
      </c>
      <c r="Y25" s="48">
        <f t="shared" si="3"/>
        <v>4</v>
      </c>
      <c r="Z25" s="48">
        <f t="shared" si="4"/>
        <v>0</v>
      </c>
      <c r="AA25" s="49">
        <f t="shared" si="5"/>
        <v>0</v>
      </c>
      <c r="AB25" s="48">
        <f t="shared" si="6"/>
        <v>0</v>
      </c>
      <c r="AC25" s="49" t="str">
        <f t="shared" si="7"/>
        <v>NO</v>
      </c>
      <c r="AD25" s="76" t="s">
        <v>132</v>
      </c>
    </row>
    <row r="26" spans="2:30" ht="89.25" customHeight="1" x14ac:dyDescent="0.25">
      <c r="B26" s="31" t="s">
        <v>77</v>
      </c>
      <c r="C26" s="31" t="s">
        <v>95</v>
      </c>
      <c r="D26" s="31" t="s">
        <v>85</v>
      </c>
      <c r="E26" s="16"/>
      <c r="F26" s="16"/>
      <c r="G26" s="16">
        <v>25</v>
      </c>
      <c r="H26" s="18"/>
      <c r="I26" s="18">
        <v>55</v>
      </c>
      <c r="J26" s="18"/>
      <c r="K26" s="19"/>
      <c r="L26" s="19"/>
      <c r="M26" s="19">
        <v>55</v>
      </c>
      <c r="N26" s="20"/>
      <c r="O26" s="20">
        <v>55</v>
      </c>
      <c r="P26" s="20"/>
      <c r="Q26" s="21">
        <f t="shared" si="8"/>
        <v>25</v>
      </c>
      <c r="R26" s="21">
        <v>0</v>
      </c>
      <c r="S26" s="22">
        <f t="shared" si="9"/>
        <v>55</v>
      </c>
      <c r="T26" s="22">
        <v>0</v>
      </c>
      <c r="U26" s="23">
        <f t="shared" si="1"/>
        <v>55</v>
      </c>
      <c r="V26" s="23">
        <v>0</v>
      </c>
      <c r="W26" s="24">
        <f t="shared" si="2"/>
        <v>55</v>
      </c>
      <c r="X26" s="24">
        <v>0</v>
      </c>
      <c r="Y26" s="48">
        <f t="shared" si="3"/>
        <v>190</v>
      </c>
      <c r="Z26" s="48">
        <f t="shared" si="4"/>
        <v>0</v>
      </c>
      <c r="AA26" s="49">
        <f t="shared" si="5"/>
        <v>0</v>
      </c>
      <c r="AB26" s="48">
        <f t="shared" si="6"/>
        <v>0</v>
      </c>
      <c r="AC26" s="49" t="str">
        <f t="shared" si="7"/>
        <v>NO</v>
      </c>
      <c r="AD26" s="76" t="s">
        <v>131</v>
      </c>
    </row>
    <row r="27" spans="2:30" ht="31.5" customHeight="1" x14ac:dyDescent="0.25">
      <c r="B27" s="86" t="s">
        <v>32</v>
      </c>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row>
    <row r="28" spans="2:30" ht="141.75" customHeight="1" x14ac:dyDescent="0.25">
      <c r="B28" s="31" t="s">
        <v>87</v>
      </c>
      <c r="C28" s="31" t="s">
        <v>63</v>
      </c>
      <c r="D28" s="31" t="s">
        <v>64</v>
      </c>
      <c r="E28" s="16"/>
      <c r="F28" s="16"/>
      <c r="G28" s="16">
        <v>1</v>
      </c>
      <c r="H28" s="25"/>
      <c r="I28" s="25"/>
      <c r="J28" s="25">
        <v>1</v>
      </c>
      <c r="K28" s="26"/>
      <c r="L28" s="26"/>
      <c r="M28" s="26">
        <v>1</v>
      </c>
      <c r="N28" s="27"/>
      <c r="O28" s="27"/>
      <c r="P28" s="27">
        <v>1</v>
      </c>
      <c r="Q28" s="21">
        <f>SUM(E28:G28)</f>
        <v>1</v>
      </c>
      <c r="R28" s="21">
        <v>0</v>
      </c>
      <c r="S28" s="22">
        <f>SUM(H28:J28)</f>
        <v>1</v>
      </c>
      <c r="T28" s="22">
        <v>0</v>
      </c>
      <c r="U28" s="23">
        <f t="shared" ref="U28:U32" si="10">SUM(K28:M28)</f>
        <v>1</v>
      </c>
      <c r="V28" s="23">
        <v>0</v>
      </c>
      <c r="W28" s="24">
        <f>SUM(N28:P28)</f>
        <v>1</v>
      </c>
      <c r="X28" s="24">
        <v>0</v>
      </c>
      <c r="Y28" s="48">
        <f t="shared" ref="Y28:Z32" si="11">Q28+S28+U28+W28</f>
        <v>4</v>
      </c>
      <c r="Z28" s="48">
        <f t="shared" si="11"/>
        <v>0</v>
      </c>
      <c r="AA28" s="49">
        <f>Z28/Y28</f>
        <v>0</v>
      </c>
      <c r="AB28" s="48">
        <f>IF(Z28&gt;Y28,Y28,Z28)</f>
        <v>0</v>
      </c>
      <c r="AC28" s="49" t="str">
        <f>IF(IFERROR(SUM((R28&gt;0),(T28&gt;0),(V28&gt;0),(X28&gt;0))/SUM((Q28&gt;0),(S28&gt;0),(U28&gt;0),(W28&gt;0)),0)&gt;=51%,"SI","NO")</f>
        <v>NO</v>
      </c>
      <c r="AD28" s="76" t="s">
        <v>131</v>
      </c>
    </row>
    <row r="29" spans="2:30" ht="168" customHeight="1" x14ac:dyDescent="0.25">
      <c r="B29" s="31" t="s">
        <v>86</v>
      </c>
      <c r="C29" s="31" t="s">
        <v>65</v>
      </c>
      <c r="D29" s="31" t="s">
        <v>64</v>
      </c>
      <c r="E29" s="16">
        <v>2</v>
      </c>
      <c r="F29" s="16">
        <v>2</v>
      </c>
      <c r="G29" s="16">
        <v>2</v>
      </c>
      <c r="H29" s="25">
        <v>2</v>
      </c>
      <c r="I29" s="25">
        <v>2</v>
      </c>
      <c r="J29" s="25">
        <v>2</v>
      </c>
      <c r="K29" s="26">
        <v>2</v>
      </c>
      <c r="L29" s="26">
        <v>2</v>
      </c>
      <c r="M29" s="26">
        <v>2</v>
      </c>
      <c r="N29" s="27">
        <v>2</v>
      </c>
      <c r="O29" s="27">
        <v>2</v>
      </c>
      <c r="P29" s="27">
        <v>2</v>
      </c>
      <c r="Q29" s="21">
        <f>SUM(E29:G29)</f>
        <v>6</v>
      </c>
      <c r="R29" s="21">
        <v>0</v>
      </c>
      <c r="S29" s="22">
        <f>SUM(H29:J29)</f>
        <v>6</v>
      </c>
      <c r="T29" s="22">
        <v>0</v>
      </c>
      <c r="U29" s="23">
        <f t="shared" si="10"/>
        <v>6</v>
      </c>
      <c r="V29" s="23">
        <v>0</v>
      </c>
      <c r="W29" s="24">
        <f>SUM(N29:P29)</f>
        <v>6</v>
      </c>
      <c r="X29" s="24">
        <v>0</v>
      </c>
      <c r="Y29" s="48">
        <f t="shared" si="11"/>
        <v>24</v>
      </c>
      <c r="Z29" s="48">
        <f t="shared" si="11"/>
        <v>0</v>
      </c>
      <c r="AA29" s="49">
        <f>Z29/Y29</f>
        <v>0</v>
      </c>
      <c r="AB29" s="48">
        <f>IF(Z29&gt;Y29,Y29,Z29)</f>
        <v>0</v>
      </c>
      <c r="AC29" s="49" t="str">
        <f>IF(IFERROR(SUM((R29&gt;0),(T29&gt;0),(V29&gt;0),(X29&gt;0))/SUM((Q29&gt;0),(S29&gt;0),(U29&gt;0),(W29&gt;0)),0)&gt;=51%,"SI","NO")</f>
        <v>NO</v>
      </c>
      <c r="AD29" s="76" t="s">
        <v>131</v>
      </c>
    </row>
    <row r="30" spans="2:30" ht="66.75" customHeight="1" x14ac:dyDescent="0.25">
      <c r="B30" s="30" t="s">
        <v>93</v>
      </c>
      <c r="C30" s="30" t="s">
        <v>91</v>
      </c>
      <c r="D30" s="30" t="s">
        <v>92</v>
      </c>
      <c r="E30" s="16"/>
      <c r="F30" s="16"/>
      <c r="G30" s="16"/>
      <c r="H30" s="25"/>
      <c r="I30" s="25"/>
      <c r="J30" s="25"/>
      <c r="K30" s="26"/>
      <c r="L30" s="26">
        <v>1</v>
      </c>
      <c r="M30" s="26"/>
      <c r="N30" s="27"/>
      <c r="O30" s="27"/>
      <c r="P30" s="27"/>
      <c r="Q30" s="21">
        <f>SUM(E30:G30)</f>
        <v>0</v>
      </c>
      <c r="R30" s="21">
        <v>0</v>
      </c>
      <c r="S30" s="22">
        <f>SUM(H30:J30)</f>
        <v>0</v>
      </c>
      <c r="T30" s="22">
        <v>0</v>
      </c>
      <c r="U30" s="23">
        <f t="shared" si="10"/>
        <v>1</v>
      </c>
      <c r="V30" s="23">
        <v>0</v>
      </c>
      <c r="W30" s="24">
        <f>SUM(N30:P30)</f>
        <v>0</v>
      </c>
      <c r="X30" s="24">
        <v>0</v>
      </c>
      <c r="Y30" s="48">
        <f t="shared" si="11"/>
        <v>1</v>
      </c>
      <c r="Z30" s="48">
        <f t="shared" si="11"/>
        <v>0</v>
      </c>
      <c r="AA30" s="49">
        <f>Z30/Y30</f>
        <v>0</v>
      </c>
      <c r="AB30" s="48">
        <f>IF(Z30&gt;Y30,Y30,Z30)</f>
        <v>0</v>
      </c>
      <c r="AC30" s="49" t="str">
        <f>IF(IFERROR(SUM((R30&gt;0),(T30&gt;0),(V30&gt;0),(X30&gt;0))/SUM((Q30&gt;0),(S30&gt;0),(U30&gt;0),(W30&gt;0)),0)&gt;=51%,"SI","NO")</f>
        <v>NO</v>
      </c>
      <c r="AD30" s="76" t="s">
        <v>131</v>
      </c>
    </row>
    <row r="31" spans="2:30" ht="89.25" customHeight="1" x14ac:dyDescent="0.25">
      <c r="B31" s="31" t="s">
        <v>89</v>
      </c>
      <c r="C31" s="31" t="s">
        <v>90</v>
      </c>
      <c r="D31" s="31" t="s">
        <v>64</v>
      </c>
      <c r="E31" s="16">
        <v>1</v>
      </c>
      <c r="F31" s="16">
        <v>1</v>
      </c>
      <c r="G31" s="16">
        <v>1</v>
      </c>
      <c r="H31" s="25">
        <v>1</v>
      </c>
      <c r="I31" s="25">
        <v>1</v>
      </c>
      <c r="J31" s="25">
        <v>1</v>
      </c>
      <c r="K31" s="26">
        <v>1</v>
      </c>
      <c r="L31" s="26">
        <v>1</v>
      </c>
      <c r="M31" s="26">
        <v>1</v>
      </c>
      <c r="N31" s="27">
        <v>1</v>
      </c>
      <c r="O31" s="27">
        <v>1</v>
      </c>
      <c r="P31" s="27">
        <v>1</v>
      </c>
      <c r="Q31" s="21">
        <f>SUM(E31:G31)</f>
        <v>3</v>
      </c>
      <c r="R31" s="21">
        <v>0</v>
      </c>
      <c r="S31" s="22">
        <f>SUM(H31:J31)</f>
        <v>3</v>
      </c>
      <c r="T31" s="22">
        <v>0</v>
      </c>
      <c r="U31" s="23">
        <f t="shared" si="10"/>
        <v>3</v>
      </c>
      <c r="V31" s="23">
        <v>0</v>
      </c>
      <c r="W31" s="24">
        <f>SUM(N31:P31)</f>
        <v>3</v>
      </c>
      <c r="X31" s="24">
        <v>0</v>
      </c>
      <c r="Y31" s="48">
        <f t="shared" si="11"/>
        <v>12</v>
      </c>
      <c r="Z31" s="48">
        <f t="shared" si="11"/>
        <v>0</v>
      </c>
      <c r="AA31" s="49">
        <f>Z31/Y31</f>
        <v>0</v>
      </c>
      <c r="AB31" s="48">
        <f>IF(Z31&gt;Y31,Y31,Z31)</f>
        <v>0</v>
      </c>
      <c r="AC31" s="49" t="str">
        <f>IF(IFERROR(SUM((R31&gt;0),(T31&gt;0),(V31&gt;0),(X31&gt;0))/SUM((Q31&gt;0),(S31&gt;0),(U31&gt;0),(W31&gt;0)),0)&gt;=51%,"SI","NO")</f>
        <v>NO</v>
      </c>
      <c r="AD31" s="76" t="s">
        <v>131</v>
      </c>
    </row>
    <row r="32" spans="2:30" ht="141.75" customHeight="1" x14ac:dyDescent="0.25">
      <c r="B32" s="31" t="s">
        <v>66</v>
      </c>
      <c r="C32" s="31" t="s">
        <v>67</v>
      </c>
      <c r="D32" s="31" t="s">
        <v>64</v>
      </c>
      <c r="E32" s="16"/>
      <c r="F32" s="16"/>
      <c r="G32" s="16">
        <v>1</v>
      </c>
      <c r="H32" s="25"/>
      <c r="I32" s="25"/>
      <c r="J32" s="25">
        <v>1</v>
      </c>
      <c r="K32" s="26"/>
      <c r="L32" s="26"/>
      <c r="M32" s="26">
        <v>1</v>
      </c>
      <c r="N32" s="27"/>
      <c r="O32" s="27"/>
      <c r="P32" s="27">
        <v>1</v>
      </c>
      <c r="Q32" s="21">
        <f>SUM(E32:G32)</f>
        <v>1</v>
      </c>
      <c r="R32" s="21">
        <v>0</v>
      </c>
      <c r="S32" s="22">
        <f>SUM(H32:J32)</f>
        <v>1</v>
      </c>
      <c r="T32" s="22">
        <v>0</v>
      </c>
      <c r="U32" s="23">
        <f t="shared" si="10"/>
        <v>1</v>
      </c>
      <c r="V32" s="23">
        <v>0</v>
      </c>
      <c r="W32" s="24">
        <f>SUM(N32:P32)</f>
        <v>1</v>
      </c>
      <c r="X32" s="24">
        <v>0</v>
      </c>
      <c r="Y32" s="48">
        <f t="shared" si="11"/>
        <v>4</v>
      </c>
      <c r="Z32" s="48">
        <f t="shared" si="11"/>
        <v>0</v>
      </c>
      <c r="AA32" s="49">
        <f>Z32/Y32</f>
        <v>0</v>
      </c>
      <c r="AB32" s="48">
        <f>IF(Z32&gt;Y32,Y32,Z32)</f>
        <v>0</v>
      </c>
      <c r="AC32" s="49" t="str">
        <f>IF(IFERROR(SUM((R32&gt;0),(T32&gt;0),(V32&gt;0),(X32&gt;0))/SUM((Q32&gt;0),(S32&gt;0),(U32&gt;0),(W32&gt;0)),0)&gt;=51%,"SI","NO")</f>
        <v>NO</v>
      </c>
      <c r="AD32" s="76" t="s">
        <v>131</v>
      </c>
    </row>
    <row r="33" spans="2:30" ht="82.5" customHeight="1" x14ac:dyDescent="0.25">
      <c r="B33" s="86" t="s">
        <v>33</v>
      </c>
      <c r="C33" s="86"/>
      <c r="D33" s="86"/>
      <c r="E33" s="13">
        <f>SUM(E12:E32)</f>
        <v>13</v>
      </c>
      <c r="F33" s="13">
        <f t="shared" ref="F33:Z33" si="12">SUM(F12:F32)</f>
        <v>250</v>
      </c>
      <c r="G33" s="13">
        <f t="shared" si="12"/>
        <v>47</v>
      </c>
      <c r="H33" s="13">
        <f t="shared" si="12"/>
        <v>290</v>
      </c>
      <c r="I33" s="13">
        <f t="shared" si="12"/>
        <v>254</v>
      </c>
      <c r="J33" s="13">
        <f t="shared" si="12"/>
        <v>243</v>
      </c>
      <c r="K33" s="13">
        <f t="shared" si="12"/>
        <v>96</v>
      </c>
      <c r="L33" s="13">
        <f t="shared" si="12"/>
        <v>54</v>
      </c>
      <c r="M33" s="13">
        <f t="shared" si="12"/>
        <v>199</v>
      </c>
      <c r="N33" s="13">
        <f t="shared" si="12"/>
        <v>147</v>
      </c>
      <c r="O33" s="13">
        <f t="shared" si="12"/>
        <v>203</v>
      </c>
      <c r="P33" s="13">
        <f t="shared" si="12"/>
        <v>192</v>
      </c>
      <c r="Q33" s="13">
        <f t="shared" si="12"/>
        <v>310</v>
      </c>
      <c r="R33" s="13">
        <f t="shared" si="12"/>
        <v>0</v>
      </c>
      <c r="S33" s="13">
        <f t="shared" si="12"/>
        <v>787</v>
      </c>
      <c r="T33" s="13">
        <f t="shared" si="12"/>
        <v>0</v>
      </c>
      <c r="U33" s="13">
        <f t="shared" si="12"/>
        <v>349</v>
      </c>
      <c r="V33" s="13">
        <f t="shared" si="12"/>
        <v>0</v>
      </c>
      <c r="W33" s="13">
        <f t="shared" si="12"/>
        <v>542</v>
      </c>
      <c r="X33" s="13">
        <f t="shared" si="12"/>
        <v>0</v>
      </c>
      <c r="Y33" s="13">
        <f t="shared" si="12"/>
        <v>1988</v>
      </c>
      <c r="Z33" s="13">
        <f t="shared" si="12"/>
        <v>0</v>
      </c>
      <c r="AA33" s="51">
        <f>AVERAGE(AA12:AA32)</f>
        <v>0</v>
      </c>
      <c r="AB33" s="52">
        <f>SUM(AB12:AB32)/Y33</f>
        <v>0</v>
      </c>
      <c r="AC33" s="50">
        <f>COUNTIFS(AC12:AC32,"SI")</f>
        <v>0</v>
      </c>
      <c r="AD33" s="50">
        <f>COUNTIFS(AD12:AD32,"SI")</f>
        <v>14</v>
      </c>
    </row>
    <row r="34" spans="2:30" ht="24.75" customHeight="1" x14ac:dyDescent="0.4">
      <c r="B34" s="7"/>
      <c r="C34" s="3"/>
      <c r="D34" s="3"/>
      <c r="E34" s="3"/>
      <c r="F34" s="3"/>
      <c r="G34" s="3"/>
      <c r="H34" s="3"/>
      <c r="I34" s="3"/>
      <c r="J34" s="3"/>
      <c r="K34" s="3"/>
      <c r="L34" s="3"/>
      <c r="M34" s="3"/>
      <c r="N34" s="3"/>
      <c r="O34" s="3"/>
      <c r="P34" s="3"/>
      <c r="Q34" s="3"/>
      <c r="R34" s="3"/>
      <c r="S34" s="3"/>
      <c r="T34" s="3"/>
      <c r="U34" s="3"/>
      <c r="V34" s="3"/>
      <c r="W34" s="3"/>
      <c r="X34" s="3"/>
      <c r="Y34" s="3"/>
      <c r="Z34" s="3"/>
      <c r="AA34" s="3"/>
      <c r="AB34" s="7"/>
      <c r="AC34" s="8"/>
    </row>
    <row r="35" spans="2:30" ht="24.75" customHeight="1" x14ac:dyDescent="0.45">
      <c r="B35" s="7"/>
      <c r="C35" s="28" t="s">
        <v>34</v>
      </c>
      <c r="D35" s="33"/>
      <c r="E35" s="33"/>
      <c r="F35" s="79" t="s">
        <v>35</v>
      </c>
      <c r="G35" s="79"/>
      <c r="H35" s="79"/>
      <c r="I35" s="79"/>
      <c r="J35" s="79"/>
      <c r="K35" s="79"/>
      <c r="L35" s="79"/>
      <c r="M35" s="79"/>
      <c r="N35" s="79"/>
      <c r="O35" s="79"/>
      <c r="P35" s="79"/>
      <c r="Q35" s="79"/>
      <c r="R35" s="79" t="s">
        <v>36</v>
      </c>
      <c r="S35" s="79"/>
      <c r="T35" s="79"/>
      <c r="U35" s="79"/>
      <c r="V35" s="79"/>
      <c r="W35" s="4"/>
      <c r="X35" s="80" t="s">
        <v>37</v>
      </c>
      <c r="Y35" s="80"/>
      <c r="Z35" s="80"/>
      <c r="AA35" s="80"/>
      <c r="AB35" s="80"/>
      <c r="AC35" s="8"/>
    </row>
    <row r="36" spans="2:30" ht="63.75" customHeight="1" x14ac:dyDescent="0.45">
      <c r="B36" s="7"/>
      <c r="C36" s="33"/>
      <c r="D36" s="33"/>
      <c r="E36" s="33"/>
      <c r="F36" s="33"/>
      <c r="G36" s="33"/>
      <c r="H36" s="33"/>
      <c r="I36" s="33"/>
      <c r="J36" s="33"/>
      <c r="K36" s="33"/>
      <c r="L36" s="33"/>
      <c r="M36" s="33"/>
      <c r="N36" s="33"/>
      <c r="O36" s="33"/>
      <c r="P36" s="33"/>
      <c r="Q36" s="4"/>
      <c r="R36" s="4"/>
      <c r="S36" s="4"/>
      <c r="T36" s="4"/>
      <c r="U36" s="34"/>
      <c r="V36" s="32"/>
      <c r="W36" s="4"/>
      <c r="X36" s="4"/>
      <c r="Y36" s="4"/>
      <c r="Z36" s="4"/>
      <c r="AA36" s="35"/>
      <c r="AB36" s="35"/>
    </row>
    <row r="37" spans="2:30" ht="15.75" customHeight="1" x14ac:dyDescent="0.45">
      <c r="B37" s="7"/>
      <c r="C37" s="36" t="s">
        <v>49</v>
      </c>
      <c r="D37" s="33"/>
      <c r="E37" s="33"/>
      <c r="F37" s="85" t="s">
        <v>38</v>
      </c>
      <c r="G37" s="85"/>
      <c r="H37" s="85"/>
      <c r="I37" s="85"/>
      <c r="J37" s="85"/>
      <c r="K37" s="85"/>
      <c r="L37" s="85"/>
      <c r="M37" s="85"/>
      <c r="N37" s="85"/>
      <c r="O37" s="85"/>
      <c r="P37" s="85"/>
      <c r="Q37" s="85"/>
      <c r="R37" s="4"/>
      <c r="S37" s="80" t="s">
        <v>39</v>
      </c>
      <c r="T37" s="81"/>
      <c r="U37" s="81"/>
      <c r="V37" s="32"/>
      <c r="W37" s="4"/>
      <c r="X37" s="79" t="s">
        <v>40</v>
      </c>
      <c r="Y37" s="79"/>
      <c r="Z37" s="79"/>
      <c r="AA37" s="79"/>
      <c r="AB37" s="79"/>
    </row>
    <row r="38" spans="2:30" ht="21" customHeight="1" x14ac:dyDescent="0.4">
      <c r="B38" s="7"/>
      <c r="C38" s="37" t="s">
        <v>97</v>
      </c>
      <c r="D38" s="38"/>
      <c r="E38" s="38"/>
      <c r="F38" s="84" t="s">
        <v>41</v>
      </c>
      <c r="G38" s="84"/>
      <c r="H38" s="84"/>
      <c r="I38" s="84"/>
      <c r="J38" s="84"/>
      <c r="K38" s="84"/>
      <c r="L38" s="84"/>
      <c r="M38" s="84"/>
      <c r="N38" s="84"/>
      <c r="O38" s="84"/>
      <c r="P38" s="84"/>
      <c r="Q38" s="84"/>
      <c r="R38" s="78" t="s">
        <v>42</v>
      </c>
      <c r="S38" s="82"/>
      <c r="T38" s="82"/>
      <c r="U38" s="82"/>
      <c r="V38" s="82"/>
      <c r="W38" s="2"/>
      <c r="X38" s="78" t="s">
        <v>43</v>
      </c>
      <c r="Y38" s="78"/>
      <c r="Z38" s="78"/>
      <c r="AA38" s="78"/>
      <c r="AB38" s="78"/>
    </row>
    <row r="39" spans="2:30" ht="21.75" customHeight="1" x14ac:dyDescent="0.4">
      <c r="B39" s="7"/>
      <c r="C39" s="37" t="s">
        <v>50</v>
      </c>
      <c r="D39" s="38"/>
      <c r="E39" s="38"/>
      <c r="F39" s="83" t="s">
        <v>48</v>
      </c>
      <c r="G39" s="83"/>
      <c r="H39" s="83"/>
      <c r="I39" s="83"/>
      <c r="J39" s="83"/>
      <c r="K39" s="83"/>
      <c r="L39" s="83"/>
      <c r="M39" s="83"/>
      <c r="N39" s="83"/>
      <c r="O39" s="83"/>
      <c r="P39" s="83"/>
      <c r="Q39" s="83"/>
      <c r="R39" s="78" t="s">
        <v>44</v>
      </c>
      <c r="S39" s="82"/>
      <c r="T39" s="82"/>
      <c r="U39" s="82"/>
      <c r="V39" s="82"/>
      <c r="W39" s="2"/>
      <c r="X39" s="78" t="s">
        <v>45</v>
      </c>
      <c r="Y39" s="78"/>
      <c r="Z39" s="78"/>
      <c r="AA39" s="78"/>
      <c r="AB39" s="78"/>
    </row>
    <row r="40" spans="2:30" ht="15.75" customHeight="1" x14ac:dyDescent="0.4">
      <c r="B40" s="7"/>
      <c r="C40" s="7"/>
      <c r="D40" s="7"/>
      <c r="E40" s="7"/>
      <c r="F40" s="7"/>
      <c r="G40" s="7"/>
      <c r="H40" s="7"/>
      <c r="I40" s="7"/>
      <c r="J40" s="7"/>
      <c r="K40" s="7"/>
      <c r="L40" s="7"/>
      <c r="M40" s="7"/>
      <c r="N40" s="7"/>
      <c r="O40" s="7"/>
      <c r="P40" s="7"/>
      <c r="Q40" s="9"/>
      <c r="R40" s="9"/>
      <c r="S40" s="9"/>
      <c r="T40" s="9"/>
      <c r="U40" s="9"/>
      <c r="V40" s="10"/>
      <c r="W40" s="9"/>
      <c r="X40" s="11"/>
      <c r="Y40" s="11"/>
      <c r="Z40" s="11"/>
      <c r="AA40" s="11"/>
      <c r="AB40" s="11"/>
    </row>
    <row r="41" spans="2:30" ht="15.75" customHeight="1" x14ac:dyDescent="0.25">
      <c r="V41" s="12"/>
    </row>
    <row r="42" spans="2:30" ht="15.75" customHeight="1" x14ac:dyDescent="0.25">
      <c r="V42" s="12"/>
    </row>
    <row r="43" spans="2:30" ht="15.75" customHeight="1" x14ac:dyDescent="0.25">
      <c r="V43" s="12"/>
    </row>
    <row r="44" spans="2:30" ht="15.75" customHeight="1" x14ac:dyDescent="0.25">
      <c r="V44" s="12"/>
    </row>
    <row r="45" spans="2:30" ht="15.75" customHeight="1" x14ac:dyDescent="0.25">
      <c r="V45" s="12"/>
    </row>
    <row r="46" spans="2:30" ht="15.75" customHeight="1" x14ac:dyDescent="0.25">
      <c r="V46" s="12"/>
    </row>
    <row r="47" spans="2:30" ht="15.75" customHeight="1" x14ac:dyDescent="0.25">
      <c r="V47" s="12"/>
    </row>
    <row r="48" spans="2:30" ht="15.75" customHeight="1" x14ac:dyDescent="0.25">
      <c r="V48" s="12"/>
    </row>
    <row r="49" spans="22:22" ht="15.75" customHeight="1" x14ac:dyDescent="0.25">
      <c r="V49" s="12"/>
    </row>
    <row r="50" spans="22:22" ht="15.75" customHeight="1" x14ac:dyDescent="0.25">
      <c r="V50" s="12"/>
    </row>
    <row r="51" spans="22:22" ht="15.75" customHeight="1" x14ac:dyDescent="0.25">
      <c r="V51" s="12"/>
    </row>
    <row r="52" spans="22:22" ht="15.75" customHeight="1" x14ac:dyDescent="0.25">
      <c r="V52" s="12"/>
    </row>
    <row r="53" spans="22:22" ht="15.75" customHeight="1" x14ac:dyDescent="0.25">
      <c r="V53" s="12"/>
    </row>
    <row r="54" spans="22:22" ht="15.75" customHeight="1" x14ac:dyDescent="0.25">
      <c r="V54" s="12"/>
    </row>
    <row r="55" spans="22:22" ht="15.75" customHeight="1" x14ac:dyDescent="0.25">
      <c r="V55" s="12"/>
    </row>
    <row r="56" spans="22:22" ht="15.75" customHeight="1" x14ac:dyDescent="0.25">
      <c r="V56" s="12"/>
    </row>
    <row r="57" spans="22:22" ht="15.75" customHeight="1" x14ac:dyDescent="0.25">
      <c r="V57" s="12"/>
    </row>
    <row r="58" spans="22:22" ht="15.75" customHeight="1" x14ac:dyDescent="0.25">
      <c r="V58" s="12"/>
    </row>
    <row r="59" spans="22:22" ht="15.75" customHeight="1" x14ac:dyDescent="0.25">
      <c r="V59" s="12"/>
    </row>
    <row r="60" spans="22:22" ht="15.75" customHeight="1" x14ac:dyDescent="0.25">
      <c r="V60" s="12"/>
    </row>
    <row r="61" spans="22:22" ht="15.75" customHeight="1" x14ac:dyDescent="0.25">
      <c r="V61" s="12"/>
    </row>
    <row r="62" spans="22:22" ht="15.75" customHeight="1" x14ac:dyDescent="0.25">
      <c r="V62" s="12"/>
    </row>
    <row r="63" spans="22:22" ht="15.75" customHeight="1" x14ac:dyDescent="0.25">
      <c r="V63" s="12"/>
    </row>
    <row r="64" spans="22:22" ht="15.75" customHeight="1" x14ac:dyDescent="0.25">
      <c r="V64" s="12"/>
    </row>
    <row r="65" spans="22:22" ht="15.75" customHeight="1" x14ac:dyDescent="0.25">
      <c r="V65" s="12"/>
    </row>
    <row r="66" spans="22:22" ht="15.75" customHeight="1" x14ac:dyDescent="0.25">
      <c r="V66" s="12"/>
    </row>
    <row r="67" spans="22:22" ht="15.75" customHeight="1" x14ac:dyDescent="0.25">
      <c r="V67" s="12"/>
    </row>
    <row r="68" spans="22:22" ht="15.75" customHeight="1" x14ac:dyDescent="0.25">
      <c r="V68" s="12"/>
    </row>
    <row r="69" spans="22:22" ht="15.75" customHeight="1" x14ac:dyDescent="0.25">
      <c r="V69" s="12"/>
    </row>
    <row r="70" spans="22:22" ht="15.75" customHeight="1" x14ac:dyDescent="0.25">
      <c r="V70" s="12"/>
    </row>
    <row r="71" spans="22:22" ht="15.75" customHeight="1" x14ac:dyDescent="0.25">
      <c r="V71" s="12"/>
    </row>
    <row r="72" spans="22:22" ht="15.75" customHeight="1" x14ac:dyDescent="0.25">
      <c r="V72" s="12"/>
    </row>
    <row r="73" spans="22:22" ht="15.75" customHeight="1" x14ac:dyDescent="0.25">
      <c r="V73" s="12"/>
    </row>
    <row r="74" spans="22:22" ht="15.75" customHeight="1" x14ac:dyDescent="0.25">
      <c r="V74" s="12"/>
    </row>
    <row r="75" spans="22:22" ht="15.75" customHeight="1" x14ac:dyDescent="0.25">
      <c r="V75" s="12"/>
    </row>
    <row r="76" spans="22:22" ht="15.75" customHeight="1" x14ac:dyDescent="0.25">
      <c r="V76" s="12"/>
    </row>
    <row r="77" spans="22:22" ht="15.75" customHeight="1" x14ac:dyDescent="0.25">
      <c r="V77" s="12"/>
    </row>
    <row r="78" spans="22:22" ht="15.75" customHeight="1" x14ac:dyDescent="0.25">
      <c r="V78" s="12"/>
    </row>
    <row r="79" spans="22:22" ht="15.75" customHeight="1" x14ac:dyDescent="0.25">
      <c r="V79" s="12"/>
    </row>
    <row r="80" spans="22:22" ht="15.75" customHeight="1" x14ac:dyDescent="0.25">
      <c r="V80" s="12"/>
    </row>
    <row r="81" spans="22:22" ht="15.75" customHeight="1" x14ac:dyDescent="0.25">
      <c r="V81" s="12"/>
    </row>
    <row r="82" spans="22:22" ht="15.75" customHeight="1" x14ac:dyDescent="0.25">
      <c r="V82" s="12"/>
    </row>
    <row r="83" spans="22:22" ht="15.75" customHeight="1" x14ac:dyDescent="0.25">
      <c r="V83" s="12"/>
    </row>
    <row r="84" spans="22:22" ht="15.75" customHeight="1" x14ac:dyDescent="0.25">
      <c r="V84" s="12"/>
    </row>
    <row r="85" spans="22:22" ht="15.75" customHeight="1" x14ac:dyDescent="0.25">
      <c r="V85" s="12"/>
    </row>
    <row r="86" spans="22:22" ht="15.75" customHeight="1" x14ac:dyDescent="0.25">
      <c r="V86" s="12"/>
    </row>
    <row r="87" spans="22:22" ht="15.75" customHeight="1" x14ac:dyDescent="0.25">
      <c r="V87" s="12"/>
    </row>
    <row r="88" spans="22:22" ht="15.75" customHeight="1" x14ac:dyDescent="0.25">
      <c r="V88" s="12"/>
    </row>
    <row r="89" spans="22:22" ht="15.75" customHeight="1" x14ac:dyDescent="0.25">
      <c r="V89" s="12"/>
    </row>
    <row r="90" spans="22:22" ht="15.75" customHeight="1" x14ac:dyDescent="0.25">
      <c r="V90" s="12"/>
    </row>
    <row r="91" spans="22:22" ht="15.75" customHeight="1" x14ac:dyDescent="0.25">
      <c r="V91" s="12"/>
    </row>
    <row r="92" spans="22:22" ht="15.75" customHeight="1" x14ac:dyDescent="0.25">
      <c r="V92" s="12"/>
    </row>
    <row r="93" spans="22:22" ht="15.75" customHeight="1" x14ac:dyDescent="0.25">
      <c r="V93" s="12"/>
    </row>
    <row r="94" spans="22:22" ht="15.75" customHeight="1" x14ac:dyDescent="0.25">
      <c r="V94" s="12"/>
    </row>
    <row r="95" spans="22:22" ht="15.75" customHeight="1" x14ac:dyDescent="0.25">
      <c r="V95" s="12"/>
    </row>
    <row r="96" spans="22:22" ht="15.75" customHeight="1" x14ac:dyDescent="0.25">
      <c r="V96" s="12"/>
    </row>
    <row r="97" spans="22:22" ht="15.75" customHeight="1" x14ac:dyDescent="0.25">
      <c r="V97" s="12"/>
    </row>
    <row r="98" spans="22:22" ht="15.75" customHeight="1" x14ac:dyDescent="0.25">
      <c r="V98" s="12"/>
    </row>
    <row r="99" spans="22:22" ht="15.75" customHeight="1" x14ac:dyDescent="0.25">
      <c r="V99" s="12"/>
    </row>
    <row r="100" spans="22:22" ht="15.75" customHeight="1" x14ac:dyDescent="0.25">
      <c r="V100" s="12"/>
    </row>
    <row r="101" spans="22:22" ht="15.75" customHeight="1" x14ac:dyDescent="0.25">
      <c r="V101" s="12"/>
    </row>
    <row r="102" spans="22:22" ht="15.75" customHeight="1" x14ac:dyDescent="0.25">
      <c r="V102" s="12"/>
    </row>
    <row r="103" spans="22:22" ht="15.75" customHeight="1" x14ac:dyDescent="0.25">
      <c r="V103" s="12"/>
    </row>
    <row r="104" spans="22:22" ht="15.75" customHeight="1" x14ac:dyDescent="0.25">
      <c r="V104" s="12"/>
    </row>
    <row r="105" spans="22:22" ht="15.75" customHeight="1" x14ac:dyDescent="0.25">
      <c r="V105" s="12"/>
    </row>
    <row r="106" spans="22:22" ht="15.75" customHeight="1" x14ac:dyDescent="0.25">
      <c r="V106" s="12"/>
    </row>
    <row r="107" spans="22:22" ht="15.75" customHeight="1" x14ac:dyDescent="0.25">
      <c r="V107" s="12"/>
    </row>
    <row r="108" spans="22:22" ht="15.75" customHeight="1" x14ac:dyDescent="0.25">
      <c r="V108" s="12"/>
    </row>
    <row r="109" spans="22:22" ht="15.75" customHeight="1" x14ac:dyDescent="0.25">
      <c r="V109" s="12"/>
    </row>
    <row r="110" spans="22:22" ht="15.75" customHeight="1" x14ac:dyDescent="0.25">
      <c r="V110" s="12"/>
    </row>
    <row r="111" spans="22:22" ht="15.75" customHeight="1" x14ac:dyDescent="0.25">
      <c r="V111" s="12"/>
    </row>
    <row r="112" spans="22:22" ht="15.75" customHeight="1" x14ac:dyDescent="0.25">
      <c r="V112" s="12"/>
    </row>
    <row r="113" spans="22:22" ht="15.75" customHeight="1" x14ac:dyDescent="0.25">
      <c r="V113" s="12"/>
    </row>
    <row r="114" spans="22:22" ht="15.75" customHeight="1" x14ac:dyDescent="0.25">
      <c r="V114" s="12"/>
    </row>
    <row r="115" spans="22:22" ht="15.75" customHeight="1" x14ac:dyDescent="0.25">
      <c r="V115" s="12"/>
    </row>
    <row r="116" spans="22:22" ht="15.75" customHeight="1" x14ac:dyDescent="0.25">
      <c r="V116" s="12"/>
    </row>
    <row r="117" spans="22:22" ht="15.75" customHeight="1" x14ac:dyDescent="0.25">
      <c r="V117" s="12"/>
    </row>
    <row r="118" spans="22:22" ht="15.75" customHeight="1" x14ac:dyDescent="0.25">
      <c r="V118" s="12"/>
    </row>
    <row r="119" spans="22:22" ht="15.75" customHeight="1" x14ac:dyDescent="0.25">
      <c r="V119" s="12"/>
    </row>
    <row r="120" spans="22:22" ht="15.75" customHeight="1" x14ac:dyDescent="0.25">
      <c r="V120" s="12"/>
    </row>
    <row r="121" spans="22:22" ht="15.75" customHeight="1" x14ac:dyDescent="0.25">
      <c r="V121" s="12"/>
    </row>
    <row r="122" spans="22:22" ht="15.75" customHeight="1" x14ac:dyDescent="0.25">
      <c r="V122" s="12"/>
    </row>
    <row r="123" spans="22:22" ht="15.75" customHeight="1" x14ac:dyDescent="0.25">
      <c r="V123" s="12"/>
    </row>
    <row r="124" spans="22:22" ht="15.75" customHeight="1" x14ac:dyDescent="0.25">
      <c r="V124" s="12"/>
    </row>
    <row r="125" spans="22:22" ht="15.75" customHeight="1" x14ac:dyDescent="0.25">
      <c r="V125" s="12"/>
    </row>
    <row r="126" spans="22:22" ht="15.75" customHeight="1" x14ac:dyDescent="0.25">
      <c r="V126" s="12"/>
    </row>
    <row r="127" spans="22:22" ht="15.75" customHeight="1" x14ac:dyDescent="0.25">
      <c r="V127" s="12"/>
    </row>
    <row r="128" spans="22:22" ht="15.75" customHeight="1" x14ac:dyDescent="0.25">
      <c r="V128" s="12"/>
    </row>
    <row r="129" spans="22:22" ht="15.75" customHeight="1" x14ac:dyDescent="0.25">
      <c r="V129" s="12"/>
    </row>
    <row r="130" spans="22:22" ht="15.75" customHeight="1" x14ac:dyDescent="0.25">
      <c r="V130" s="12"/>
    </row>
    <row r="131" spans="22:22" ht="15.75" customHeight="1" x14ac:dyDescent="0.25">
      <c r="V131" s="12"/>
    </row>
    <row r="132" spans="22:22" ht="15.75" customHeight="1" x14ac:dyDescent="0.25">
      <c r="V132" s="12"/>
    </row>
    <row r="133" spans="22:22" ht="15.75" customHeight="1" x14ac:dyDescent="0.25">
      <c r="V133" s="12"/>
    </row>
    <row r="134" spans="22:22" ht="15.75" customHeight="1" x14ac:dyDescent="0.25">
      <c r="V134" s="12"/>
    </row>
    <row r="135" spans="22:22" ht="15.75" customHeight="1" x14ac:dyDescent="0.25">
      <c r="V135" s="12"/>
    </row>
    <row r="136" spans="22:22" ht="15.75" customHeight="1" x14ac:dyDescent="0.25">
      <c r="V136" s="12"/>
    </row>
    <row r="137" spans="22:22" ht="15.75" customHeight="1" x14ac:dyDescent="0.25">
      <c r="V137" s="12"/>
    </row>
    <row r="138" spans="22:22" ht="15.75" customHeight="1" x14ac:dyDescent="0.25">
      <c r="V138" s="12"/>
    </row>
    <row r="139" spans="22:22" ht="15.75" customHeight="1" x14ac:dyDescent="0.25">
      <c r="V139" s="12"/>
    </row>
    <row r="140" spans="22:22" ht="15.75" customHeight="1" x14ac:dyDescent="0.25">
      <c r="V140" s="12"/>
    </row>
    <row r="141" spans="22:22" ht="15.75" customHeight="1" x14ac:dyDescent="0.25">
      <c r="V141" s="12"/>
    </row>
    <row r="142" spans="22:22" ht="15.75" customHeight="1" x14ac:dyDescent="0.25">
      <c r="V142" s="12"/>
    </row>
    <row r="143" spans="22:22" ht="15.75" customHeight="1" x14ac:dyDescent="0.25">
      <c r="V143" s="12"/>
    </row>
    <row r="144" spans="22:22" ht="15.75" customHeight="1" x14ac:dyDescent="0.25">
      <c r="V144" s="12"/>
    </row>
    <row r="145" spans="22:22" ht="15.75" customHeight="1" x14ac:dyDescent="0.25">
      <c r="V145" s="12"/>
    </row>
    <row r="146" spans="22:22" ht="15.75" customHeight="1" x14ac:dyDescent="0.25">
      <c r="V146" s="12"/>
    </row>
    <row r="147" spans="22:22" ht="15.75" customHeight="1" x14ac:dyDescent="0.25">
      <c r="V147" s="12"/>
    </row>
    <row r="148" spans="22:22" ht="15.75" customHeight="1" x14ac:dyDescent="0.25">
      <c r="V148" s="12"/>
    </row>
    <row r="149" spans="22:22" ht="15.75" customHeight="1" x14ac:dyDescent="0.25">
      <c r="V149" s="12"/>
    </row>
    <row r="150" spans="22:22" ht="15.75" customHeight="1" x14ac:dyDescent="0.25">
      <c r="V150" s="12"/>
    </row>
    <row r="151" spans="22:22" ht="15.75" customHeight="1" x14ac:dyDescent="0.25">
      <c r="V151" s="12"/>
    </row>
    <row r="152" spans="22:22" ht="15.75" customHeight="1" x14ac:dyDescent="0.25">
      <c r="V152" s="12"/>
    </row>
    <row r="153" spans="22:22" ht="15.75" customHeight="1" x14ac:dyDescent="0.25">
      <c r="V153" s="12"/>
    </row>
    <row r="154" spans="22:22" ht="15.75" customHeight="1" x14ac:dyDescent="0.25">
      <c r="V154" s="12"/>
    </row>
    <row r="155" spans="22:22" ht="15.75" customHeight="1" x14ac:dyDescent="0.25">
      <c r="V155" s="12"/>
    </row>
    <row r="156" spans="22:22" ht="15.75" customHeight="1" x14ac:dyDescent="0.25">
      <c r="V156" s="12"/>
    </row>
    <row r="157" spans="22:22" ht="15.75" customHeight="1" x14ac:dyDescent="0.25">
      <c r="V157" s="12"/>
    </row>
    <row r="158" spans="22:22" ht="15.75" customHeight="1" x14ac:dyDescent="0.25">
      <c r="V158" s="12"/>
    </row>
    <row r="159" spans="22:22" ht="15.75" customHeight="1" x14ac:dyDescent="0.25">
      <c r="V159" s="12"/>
    </row>
    <row r="160" spans="22:22" ht="15.75" customHeight="1" x14ac:dyDescent="0.25">
      <c r="V160" s="12"/>
    </row>
    <row r="161" spans="22:22" ht="15.75" customHeight="1" x14ac:dyDescent="0.25">
      <c r="V161" s="12"/>
    </row>
    <row r="162" spans="22:22" ht="15.75" customHeight="1" x14ac:dyDescent="0.25">
      <c r="V162" s="12"/>
    </row>
    <row r="163" spans="22:22" ht="15.75" customHeight="1" x14ac:dyDescent="0.25">
      <c r="V163" s="12"/>
    </row>
    <row r="164" spans="22:22" ht="15.75" customHeight="1" x14ac:dyDescent="0.25">
      <c r="V164" s="12"/>
    </row>
    <row r="165" spans="22:22" ht="15.75" customHeight="1" x14ac:dyDescent="0.25">
      <c r="V165" s="12"/>
    </row>
    <row r="166" spans="22:22" ht="15.75" customHeight="1" x14ac:dyDescent="0.25">
      <c r="V166" s="12"/>
    </row>
    <row r="167" spans="22:22" ht="15.75" customHeight="1" x14ac:dyDescent="0.25">
      <c r="V167" s="12"/>
    </row>
    <row r="168" spans="22:22" ht="15.75" customHeight="1" x14ac:dyDescent="0.25">
      <c r="V168" s="12"/>
    </row>
    <row r="169" spans="22:22" ht="15.75" customHeight="1" x14ac:dyDescent="0.25">
      <c r="V169" s="12"/>
    </row>
    <row r="170" spans="22:22" ht="15.75" customHeight="1" x14ac:dyDescent="0.25">
      <c r="V170" s="12"/>
    </row>
    <row r="171" spans="22:22" ht="15.75" customHeight="1" x14ac:dyDescent="0.25">
      <c r="V171" s="12"/>
    </row>
    <row r="172" spans="22:22" ht="15.75" customHeight="1" x14ac:dyDescent="0.25">
      <c r="V172" s="12"/>
    </row>
    <row r="173" spans="22:22" ht="15.75" customHeight="1" x14ac:dyDescent="0.25">
      <c r="V173" s="12"/>
    </row>
    <row r="174" spans="22:22" ht="15.75" customHeight="1" x14ac:dyDescent="0.25">
      <c r="V174" s="12"/>
    </row>
    <row r="175" spans="22:22" ht="15.75" customHeight="1" x14ac:dyDescent="0.25">
      <c r="V175" s="12"/>
    </row>
    <row r="176" spans="22:22" ht="15.75" customHeight="1" x14ac:dyDescent="0.25">
      <c r="V176" s="12"/>
    </row>
    <row r="177" spans="22:22" ht="15.75" customHeight="1" x14ac:dyDescent="0.25">
      <c r="V177" s="12"/>
    </row>
    <row r="178" spans="22:22" ht="15.75" customHeight="1" x14ac:dyDescent="0.25">
      <c r="V178" s="12"/>
    </row>
    <row r="179" spans="22:22" ht="15.75" customHeight="1" x14ac:dyDescent="0.25">
      <c r="V179" s="12"/>
    </row>
    <row r="180" spans="22:22" ht="15.75" customHeight="1" x14ac:dyDescent="0.25">
      <c r="V180" s="12"/>
    </row>
    <row r="181" spans="22:22" ht="15.75" customHeight="1" x14ac:dyDescent="0.25">
      <c r="V181" s="12"/>
    </row>
    <row r="182" spans="22:22" ht="15.75" customHeight="1" x14ac:dyDescent="0.25">
      <c r="V182" s="12"/>
    </row>
    <row r="183" spans="22:22" ht="15.75" customHeight="1" x14ac:dyDescent="0.25">
      <c r="V183" s="12"/>
    </row>
    <row r="184" spans="22:22" ht="15.75" customHeight="1" x14ac:dyDescent="0.25">
      <c r="V184" s="12"/>
    </row>
    <row r="185" spans="22:22" ht="15.75" customHeight="1" x14ac:dyDescent="0.25">
      <c r="V185" s="12"/>
    </row>
    <row r="186" spans="22:22" ht="15.75" customHeight="1" x14ac:dyDescent="0.25">
      <c r="V186" s="12"/>
    </row>
    <row r="187" spans="22:22" ht="15.75" customHeight="1" x14ac:dyDescent="0.25">
      <c r="V187" s="12"/>
    </row>
    <row r="188" spans="22:22" ht="15.75" customHeight="1" x14ac:dyDescent="0.25">
      <c r="V188" s="12"/>
    </row>
    <row r="189" spans="22:22" ht="15.75" customHeight="1" x14ac:dyDescent="0.25">
      <c r="V189" s="12"/>
    </row>
    <row r="190" spans="22:22" ht="15.75" customHeight="1" x14ac:dyDescent="0.25">
      <c r="V190" s="12"/>
    </row>
    <row r="191" spans="22:22" ht="15.75" customHeight="1" x14ac:dyDescent="0.25">
      <c r="V191" s="12"/>
    </row>
    <row r="192" spans="22:22" ht="15.75" customHeight="1" x14ac:dyDescent="0.25">
      <c r="V192" s="12"/>
    </row>
    <row r="193" spans="22:22" ht="15.75" customHeight="1" x14ac:dyDescent="0.25">
      <c r="V193" s="12"/>
    </row>
    <row r="194" spans="22:22" ht="15.75" customHeight="1" x14ac:dyDescent="0.25">
      <c r="V194" s="12"/>
    </row>
    <row r="195" spans="22:22" ht="15.75" customHeight="1" x14ac:dyDescent="0.25">
      <c r="V195" s="12"/>
    </row>
    <row r="196" spans="22:22" ht="15.75" customHeight="1" x14ac:dyDescent="0.25">
      <c r="V196" s="12"/>
    </row>
    <row r="197" spans="22:22" ht="15.75" customHeight="1" x14ac:dyDescent="0.25">
      <c r="V197" s="12"/>
    </row>
    <row r="198" spans="22:22" ht="15.75" customHeight="1" x14ac:dyDescent="0.25">
      <c r="V198" s="12"/>
    </row>
    <row r="199" spans="22:22" ht="15.75" customHeight="1" x14ac:dyDescent="0.25">
      <c r="V199" s="12"/>
    </row>
    <row r="200" spans="22:22" ht="15.75" customHeight="1" x14ac:dyDescent="0.25">
      <c r="V200" s="12"/>
    </row>
    <row r="201" spans="22:22" ht="15.75" customHeight="1" x14ac:dyDescent="0.25">
      <c r="V201" s="12"/>
    </row>
    <row r="202" spans="22:22" ht="15.75" customHeight="1" x14ac:dyDescent="0.25">
      <c r="V202" s="12"/>
    </row>
    <row r="203" spans="22:22" ht="15.75" customHeight="1" x14ac:dyDescent="0.25">
      <c r="V203" s="12"/>
    </row>
    <row r="204" spans="22:22" ht="15.75" customHeight="1" x14ac:dyDescent="0.25">
      <c r="V204" s="12"/>
    </row>
    <row r="205" spans="22:22" ht="15.75" customHeight="1" x14ac:dyDescent="0.25">
      <c r="V205" s="12"/>
    </row>
    <row r="206" spans="22:22" ht="15.75" customHeight="1" x14ac:dyDescent="0.25">
      <c r="V206" s="12"/>
    </row>
    <row r="207" spans="22:22" ht="15.75" customHeight="1" x14ac:dyDescent="0.25">
      <c r="V207" s="12"/>
    </row>
    <row r="208" spans="22:22" ht="15.75" customHeight="1" x14ac:dyDescent="0.25">
      <c r="V208" s="12"/>
    </row>
    <row r="209" spans="22:22" ht="15.75" customHeight="1" x14ac:dyDescent="0.25">
      <c r="V209" s="12"/>
    </row>
    <row r="210" spans="22:22" ht="15.75" customHeight="1" x14ac:dyDescent="0.25">
      <c r="V210" s="12"/>
    </row>
    <row r="211" spans="22:22" ht="15.75" customHeight="1" x14ac:dyDescent="0.25">
      <c r="V211" s="12"/>
    </row>
    <row r="212" spans="22:22" ht="15.75" customHeight="1" x14ac:dyDescent="0.25">
      <c r="V212" s="12"/>
    </row>
    <row r="213" spans="22:22" ht="15.75" customHeight="1" x14ac:dyDescent="0.25">
      <c r="V213" s="12"/>
    </row>
    <row r="214" spans="22:22" ht="15.75" customHeight="1" x14ac:dyDescent="0.25">
      <c r="V214" s="12"/>
    </row>
    <row r="215" spans="22:22" ht="15.75" customHeight="1" x14ac:dyDescent="0.25">
      <c r="V215" s="12"/>
    </row>
    <row r="216" spans="22:22" ht="15.75" customHeight="1" x14ac:dyDescent="0.25">
      <c r="V216" s="12"/>
    </row>
    <row r="217" spans="22:22" ht="15.75" customHeight="1" x14ac:dyDescent="0.25">
      <c r="V217" s="12"/>
    </row>
    <row r="218" spans="22:22" ht="15.75" customHeight="1" x14ac:dyDescent="0.25">
      <c r="V218" s="12"/>
    </row>
    <row r="219" spans="22:22" ht="15.75" customHeight="1" x14ac:dyDescent="0.25">
      <c r="V219" s="12"/>
    </row>
    <row r="220" spans="22:22" ht="15.75" customHeight="1" x14ac:dyDescent="0.25">
      <c r="V220" s="12"/>
    </row>
    <row r="221" spans="22:22" ht="15.75" customHeight="1" x14ac:dyDescent="0.25">
      <c r="V221" s="12"/>
    </row>
    <row r="222" spans="22:22" ht="15.75" customHeight="1" x14ac:dyDescent="0.25">
      <c r="V222" s="12"/>
    </row>
    <row r="223" spans="22:22" ht="15.75" customHeight="1" x14ac:dyDescent="0.25">
      <c r="V223" s="12"/>
    </row>
    <row r="224" spans="22:22" ht="15.75" customHeight="1" x14ac:dyDescent="0.25">
      <c r="V224" s="12"/>
    </row>
    <row r="225" spans="22:22" ht="15.75" customHeight="1" x14ac:dyDescent="0.25">
      <c r="V225" s="12"/>
    </row>
    <row r="226" spans="22:22" ht="15.75" customHeight="1" x14ac:dyDescent="0.25">
      <c r="V226" s="12"/>
    </row>
    <row r="227" spans="22:22" ht="15.75" customHeight="1" x14ac:dyDescent="0.25">
      <c r="V227" s="12"/>
    </row>
    <row r="228" spans="22:22" ht="15.75" customHeight="1" x14ac:dyDescent="0.25">
      <c r="V228" s="12"/>
    </row>
    <row r="229" spans="22:22" ht="15.75" customHeight="1" x14ac:dyDescent="0.25">
      <c r="V229" s="12"/>
    </row>
    <row r="230" spans="22:22" ht="15.75" customHeight="1" x14ac:dyDescent="0.25">
      <c r="V230" s="12"/>
    </row>
    <row r="231" spans="22:22" ht="15.75" customHeight="1" x14ac:dyDescent="0.25">
      <c r="V231" s="12"/>
    </row>
    <row r="232" spans="22:22" ht="15.75" customHeight="1" x14ac:dyDescent="0.25">
      <c r="V232" s="12"/>
    </row>
    <row r="233" spans="22:22" ht="15.75" customHeight="1" x14ac:dyDescent="0.25">
      <c r="V233" s="12"/>
    </row>
    <row r="234" spans="22:22" ht="15.75" customHeight="1" x14ac:dyDescent="0.25">
      <c r="V234" s="12"/>
    </row>
    <row r="235" spans="22:22" ht="15.75" customHeight="1" x14ac:dyDescent="0.25">
      <c r="V235" s="12"/>
    </row>
    <row r="236" spans="22:22" ht="15.75" customHeight="1" x14ac:dyDescent="0.25">
      <c r="V236" s="12"/>
    </row>
    <row r="237" spans="22:22" ht="15.75" customHeight="1" x14ac:dyDescent="0.25">
      <c r="V237" s="12"/>
    </row>
    <row r="238" spans="22:22" ht="15.75" customHeight="1" x14ac:dyDescent="0.25">
      <c r="V238" s="12"/>
    </row>
    <row r="239" spans="22:22" ht="15.75" customHeight="1" x14ac:dyDescent="0.25">
      <c r="V239" s="12"/>
    </row>
    <row r="240" spans="22:22" ht="15.75" customHeight="1" x14ac:dyDescent="0.25">
      <c r="V240" s="12"/>
    </row>
    <row r="241" spans="22:22" ht="15.75" customHeight="1" x14ac:dyDescent="0.25">
      <c r="V241" s="12"/>
    </row>
    <row r="242" spans="22:22" ht="15.75" customHeight="1" x14ac:dyDescent="0.25">
      <c r="V242" s="12"/>
    </row>
    <row r="243" spans="22:22" ht="15.75" customHeight="1" x14ac:dyDescent="0.25">
      <c r="V243" s="12"/>
    </row>
    <row r="244" spans="22:22" ht="15.75" customHeight="1" x14ac:dyDescent="0.25">
      <c r="V244" s="12"/>
    </row>
    <row r="245" spans="22:22" ht="15.75" customHeight="1" x14ac:dyDescent="0.25">
      <c r="V245" s="12"/>
    </row>
    <row r="246" spans="22:22" ht="15.75" customHeight="1" x14ac:dyDescent="0.25">
      <c r="V246" s="12"/>
    </row>
    <row r="247" spans="22:22" ht="15.75" customHeight="1" x14ac:dyDescent="0.25">
      <c r="V247" s="12"/>
    </row>
    <row r="248" spans="22:22" ht="15.75" customHeight="1" x14ac:dyDescent="0.25">
      <c r="V248" s="12"/>
    </row>
    <row r="249" spans="22:22" ht="15.75" customHeight="1" x14ac:dyDescent="0.25">
      <c r="V249" s="12"/>
    </row>
    <row r="250" spans="22:22" ht="15.75" customHeight="1" x14ac:dyDescent="0.25">
      <c r="V250" s="12"/>
    </row>
    <row r="251" spans="22:22" ht="15.75" customHeight="1" x14ac:dyDescent="0.25">
      <c r="V251" s="12"/>
    </row>
    <row r="252" spans="22:22" ht="15.75" customHeight="1" x14ac:dyDescent="0.25">
      <c r="V252" s="12"/>
    </row>
    <row r="253" spans="22:22" ht="15.75" customHeight="1" x14ac:dyDescent="0.25">
      <c r="V253" s="12"/>
    </row>
    <row r="254" spans="22:22" ht="15.75" customHeight="1" x14ac:dyDescent="0.25">
      <c r="V254" s="12"/>
    </row>
    <row r="255" spans="22:22" ht="15.75" customHeight="1" x14ac:dyDescent="0.25">
      <c r="V255" s="12"/>
    </row>
    <row r="256" spans="22:22" ht="15.75" customHeight="1" x14ac:dyDescent="0.25">
      <c r="V256" s="12"/>
    </row>
    <row r="257" spans="22:22" ht="15.75" customHeight="1" x14ac:dyDescent="0.25">
      <c r="V257" s="12"/>
    </row>
    <row r="258" spans="22:22" ht="15.75" customHeight="1" x14ac:dyDescent="0.25">
      <c r="V258" s="12"/>
    </row>
    <row r="259" spans="22:22" ht="15.75" customHeight="1" x14ac:dyDescent="0.25">
      <c r="V259" s="12"/>
    </row>
    <row r="260" spans="22:22" ht="15.75" customHeight="1" x14ac:dyDescent="0.25">
      <c r="V260" s="12"/>
    </row>
    <row r="261" spans="22:22" ht="15.75" customHeight="1" x14ac:dyDescent="0.25">
      <c r="V261" s="12"/>
    </row>
    <row r="262" spans="22:22" ht="15.75" customHeight="1" x14ac:dyDescent="0.25">
      <c r="V262" s="12"/>
    </row>
    <row r="263" spans="22:22" ht="15.75" customHeight="1" x14ac:dyDescent="0.25">
      <c r="V263" s="12"/>
    </row>
    <row r="264" spans="22:22" ht="15.75" customHeight="1" x14ac:dyDescent="0.25">
      <c r="V264" s="12"/>
    </row>
    <row r="265" spans="22:22" ht="15.75" customHeight="1" x14ac:dyDescent="0.25">
      <c r="V265" s="12"/>
    </row>
    <row r="266" spans="22:22" ht="15.75" customHeight="1" x14ac:dyDescent="0.25">
      <c r="V266" s="12"/>
    </row>
    <row r="267" spans="22:22" ht="15.75" customHeight="1" x14ac:dyDescent="0.25">
      <c r="V267" s="12"/>
    </row>
    <row r="268" spans="22:22" ht="15.75" customHeight="1" x14ac:dyDescent="0.25">
      <c r="V268" s="12"/>
    </row>
    <row r="269" spans="22:22" ht="15.75" customHeight="1" x14ac:dyDescent="0.25">
      <c r="V269" s="12"/>
    </row>
    <row r="270" spans="22:22" ht="15.75" customHeight="1" x14ac:dyDescent="0.25">
      <c r="V270" s="12"/>
    </row>
    <row r="271" spans="22:22" ht="15.75" customHeight="1" x14ac:dyDescent="0.25">
      <c r="V271" s="12"/>
    </row>
    <row r="272" spans="22:22" ht="15.75" customHeight="1" x14ac:dyDescent="0.25">
      <c r="V272" s="12"/>
    </row>
    <row r="273" spans="22:22" ht="15.75" customHeight="1" x14ac:dyDescent="0.25">
      <c r="V273" s="12"/>
    </row>
    <row r="274" spans="22:22" ht="15.75" customHeight="1" x14ac:dyDescent="0.25">
      <c r="V274" s="12"/>
    </row>
    <row r="275" spans="22:22" ht="15.75" customHeight="1" x14ac:dyDescent="0.25">
      <c r="V275" s="12"/>
    </row>
    <row r="276" spans="22:22" ht="15.75" customHeight="1" x14ac:dyDescent="0.25">
      <c r="V276" s="12"/>
    </row>
    <row r="277" spans="22:22" ht="15.75" customHeight="1" x14ac:dyDescent="0.25">
      <c r="V277" s="12"/>
    </row>
    <row r="278" spans="22:22" ht="15.75" customHeight="1" x14ac:dyDescent="0.25">
      <c r="V278" s="12"/>
    </row>
    <row r="279" spans="22:22" ht="15.75" customHeight="1" x14ac:dyDescent="0.25">
      <c r="V279" s="12"/>
    </row>
    <row r="280" spans="22:22" ht="15.75" customHeight="1" x14ac:dyDescent="0.25">
      <c r="V280" s="12"/>
    </row>
    <row r="281" spans="22:22" ht="15.75" customHeight="1" x14ac:dyDescent="0.25">
      <c r="V281" s="12"/>
    </row>
    <row r="282" spans="22:22" ht="15.75" customHeight="1" x14ac:dyDescent="0.25">
      <c r="V282" s="12"/>
    </row>
    <row r="283" spans="22:22" ht="15.75" customHeight="1" x14ac:dyDescent="0.25">
      <c r="V283" s="12"/>
    </row>
    <row r="284" spans="22:22" ht="15.75" customHeight="1" x14ac:dyDescent="0.25">
      <c r="V284" s="12"/>
    </row>
    <row r="285" spans="22:22" ht="15.75" customHeight="1" x14ac:dyDescent="0.25">
      <c r="V285" s="12"/>
    </row>
    <row r="286" spans="22:22" ht="15.75" customHeight="1" x14ac:dyDescent="0.25">
      <c r="V286" s="12"/>
    </row>
    <row r="287" spans="22:22" ht="15.75" customHeight="1" x14ac:dyDescent="0.25">
      <c r="V287" s="12"/>
    </row>
    <row r="288" spans="22:22" ht="15.75" customHeight="1" x14ac:dyDescent="0.25">
      <c r="V288" s="12"/>
    </row>
    <row r="289" spans="22:22" ht="15.75" customHeight="1" x14ac:dyDescent="0.25">
      <c r="V289" s="12"/>
    </row>
    <row r="290" spans="22:22" ht="15.75" customHeight="1" x14ac:dyDescent="0.25">
      <c r="V290" s="12"/>
    </row>
    <row r="291" spans="22:22" ht="15.75" customHeight="1" x14ac:dyDescent="0.25">
      <c r="V291" s="12"/>
    </row>
    <row r="292" spans="22:22" ht="15.75" customHeight="1" x14ac:dyDescent="0.25">
      <c r="V292" s="12"/>
    </row>
    <row r="293" spans="22:22" ht="15.75" customHeight="1" x14ac:dyDescent="0.25">
      <c r="V293" s="12"/>
    </row>
    <row r="294" spans="22:22" ht="15.75" customHeight="1" x14ac:dyDescent="0.25">
      <c r="V294" s="12"/>
    </row>
    <row r="295" spans="22:22" ht="15.75" customHeight="1" x14ac:dyDescent="0.25">
      <c r="V295" s="12"/>
    </row>
    <row r="296" spans="22:22" ht="15.75" customHeight="1" x14ac:dyDescent="0.25">
      <c r="V296" s="12"/>
    </row>
    <row r="297" spans="22:22" ht="15.75" customHeight="1" x14ac:dyDescent="0.25">
      <c r="V297" s="12"/>
    </row>
    <row r="298" spans="22:22" ht="15.75" customHeight="1" x14ac:dyDescent="0.25">
      <c r="V298" s="12"/>
    </row>
    <row r="299" spans="22:22" ht="15.75" customHeight="1" x14ac:dyDescent="0.25">
      <c r="V299" s="12"/>
    </row>
    <row r="300" spans="22:22" ht="15.75" customHeight="1" x14ac:dyDescent="0.25">
      <c r="V300" s="12"/>
    </row>
    <row r="301" spans="22:22" ht="15.75" customHeight="1" x14ac:dyDescent="0.25">
      <c r="V301" s="12"/>
    </row>
    <row r="302" spans="22:22" ht="15.75" customHeight="1" x14ac:dyDescent="0.25">
      <c r="V302" s="12"/>
    </row>
    <row r="303" spans="22:22" ht="15.75" customHeight="1" x14ac:dyDescent="0.25">
      <c r="V303" s="12"/>
    </row>
    <row r="304" spans="22:22" ht="15.75" customHeight="1" x14ac:dyDescent="0.25">
      <c r="V304" s="12"/>
    </row>
    <row r="305" spans="22:22" ht="15.75" customHeight="1" x14ac:dyDescent="0.25">
      <c r="V305" s="12"/>
    </row>
    <row r="306" spans="22:22" ht="15.75" customHeight="1" x14ac:dyDescent="0.25">
      <c r="V306" s="12"/>
    </row>
    <row r="307" spans="22:22" ht="15.75" customHeight="1" x14ac:dyDescent="0.25">
      <c r="V307" s="12"/>
    </row>
    <row r="308" spans="22:22" ht="15.75" customHeight="1" x14ac:dyDescent="0.25">
      <c r="V308" s="12"/>
    </row>
    <row r="309" spans="22:22" ht="15.75" customHeight="1" x14ac:dyDescent="0.25">
      <c r="V309" s="12"/>
    </row>
    <row r="310" spans="22:22" ht="15.75" customHeight="1" x14ac:dyDescent="0.25">
      <c r="V310" s="12"/>
    </row>
    <row r="311" spans="22:22" ht="15.75" customHeight="1" x14ac:dyDescent="0.25">
      <c r="V311" s="12"/>
    </row>
    <row r="312" spans="22:22" ht="15.75" customHeight="1" x14ac:dyDescent="0.25">
      <c r="V312" s="12"/>
    </row>
    <row r="313" spans="22:22" ht="15.75" customHeight="1" x14ac:dyDescent="0.25">
      <c r="V313" s="12"/>
    </row>
    <row r="314" spans="22:22" ht="15.75" customHeight="1" x14ac:dyDescent="0.25">
      <c r="V314" s="12"/>
    </row>
    <row r="315" spans="22:22" ht="15.75" customHeight="1" x14ac:dyDescent="0.25">
      <c r="V315" s="12"/>
    </row>
    <row r="316" spans="22:22" ht="15.75" customHeight="1" x14ac:dyDescent="0.25">
      <c r="V316" s="12"/>
    </row>
    <row r="317" spans="22:22" ht="15.75" customHeight="1" x14ac:dyDescent="0.25">
      <c r="V317" s="12"/>
    </row>
    <row r="318" spans="22:22" ht="15.75" customHeight="1" x14ac:dyDescent="0.25">
      <c r="V318" s="12"/>
    </row>
    <row r="319" spans="22:22" ht="15.75" customHeight="1" x14ac:dyDescent="0.25">
      <c r="V319" s="12"/>
    </row>
    <row r="320" spans="22:22" ht="15.75" customHeight="1" x14ac:dyDescent="0.25">
      <c r="V320" s="12"/>
    </row>
    <row r="321" spans="22:22" ht="15.75" customHeight="1" x14ac:dyDescent="0.25">
      <c r="V321" s="12"/>
    </row>
    <row r="322" spans="22:22" ht="15.75" customHeight="1" x14ac:dyDescent="0.25">
      <c r="V322" s="12"/>
    </row>
    <row r="323" spans="22:22" ht="15.75" customHeight="1" x14ac:dyDescent="0.25">
      <c r="V323" s="12"/>
    </row>
    <row r="324" spans="22:22" ht="15.75" customHeight="1" x14ac:dyDescent="0.25">
      <c r="V324" s="12"/>
    </row>
    <row r="325" spans="22:22" ht="15.75" customHeight="1" x14ac:dyDescent="0.25">
      <c r="V325" s="12"/>
    </row>
    <row r="326" spans="22:22" ht="15.75" customHeight="1" x14ac:dyDescent="0.25">
      <c r="V326" s="12"/>
    </row>
    <row r="327" spans="22:22" ht="15.75" customHeight="1" x14ac:dyDescent="0.25">
      <c r="V327" s="12"/>
    </row>
    <row r="328" spans="22:22" ht="15.75" customHeight="1" x14ac:dyDescent="0.25">
      <c r="V328" s="12"/>
    </row>
    <row r="329" spans="22:22" ht="15.75" customHeight="1" x14ac:dyDescent="0.25">
      <c r="V329" s="12"/>
    </row>
    <row r="330" spans="22:22" ht="15.75" customHeight="1" x14ac:dyDescent="0.25">
      <c r="V330" s="12"/>
    </row>
    <row r="331" spans="22:22" ht="15.75" customHeight="1" x14ac:dyDescent="0.25">
      <c r="V331" s="12"/>
    </row>
    <row r="332" spans="22:22" ht="15.75" customHeight="1" x14ac:dyDescent="0.25">
      <c r="V332" s="12"/>
    </row>
    <row r="333" spans="22:22" ht="15.75" customHeight="1" x14ac:dyDescent="0.25">
      <c r="V333" s="12"/>
    </row>
    <row r="334" spans="22:22" ht="15.75" customHeight="1" x14ac:dyDescent="0.25">
      <c r="V334" s="12"/>
    </row>
    <row r="335" spans="22:22" ht="15.75" customHeight="1" x14ac:dyDescent="0.25">
      <c r="V335" s="12"/>
    </row>
    <row r="336" spans="22:22" ht="15.75" customHeight="1" x14ac:dyDescent="0.25">
      <c r="V336" s="12"/>
    </row>
    <row r="337" spans="22:22" ht="15.75" customHeight="1" x14ac:dyDescent="0.25">
      <c r="V337" s="12"/>
    </row>
    <row r="338" spans="22:22" ht="15.75" customHeight="1" x14ac:dyDescent="0.25">
      <c r="V338" s="12"/>
    </row>
    <row r="339" spans="22:22" ht="15.75" customHeight="1" x14ac:dyDescent="0.25">
      <c r="V339" s="12"/>
    </row>
    <row r="340" spans="22:22" ht="15.75" customHeight="1" x14ac:dyDescent="0.25">
      <c r="V340" s="12"/>
    </row>
    <row r="341" spans="22:22" ht="15.75" customHeight="1" x14ac:dyDescent="0.25">
      <c r="V341" s="12"/>
    </row>
    <row r="342" spans="22:22" ht="15.75" customHeight="1" x14ac:dyDescent="0.25">
      <c r="V342" s="12"/>
    </row>
    <row r="343" spans="22:22" ht="15.75" customHeight="1" x14ac:dyDescent="0.25">
      <c r="V343" s="12"/>
    </row>
    <row r="344" spans="22:22" ht="15.75" customHeight="1" x14ac:dyDescent="0.25">
      <c r="V344" s="12"/>
    </row>
    <row r="345" spans="22:22" ht="15.75" customHeight="1" x14ac:dyDescent="0.25">
      <c r="V345" s="12"/>
    </row>
    <row r="346" spans="22:22" ht="15.75" customHeight="1" x14ac:dyDescent="0.25">
      <c r="V346" s="12"/>
    </row>
    <row r="347" spans="22:22" ht="15.75" customHeight="1" x14ac:dyDescent="0.25">
      <c r="V347" s="12"/>
    </row>
    <row r="348" spans="22:22" ht="15.75" customHeight="1" x14ac:dyDescent="0.25">
      <c r="V348" s="12"/>
    </row>
    <row r="349" spans="22:22" ht="15.75" customHeight="1" x14ac:dyDescent="0.25">
      <c r="V349" s="12"/>
    </row>
    <row r="350" spans="22:22" ht="15.75" customHeight="1" x14ac:dyDescent="0.25">
      <c r="V350" s="12"/>
    </row>
    <row r="351" spans="22:22" ht="15.75" customHeight="1" x14ac:dyDescent="0.25">
      <c r="V351" s="12"/>
    </row>
    <row r="352" spans="22:22" ht="15.75" customHeight="1" x14ac:dyDescent="0.25">
      <c r="V352" s="12"/>
    </row>
    <row r="353" spans="22:22" ht="15.75" customHeight="1" x14ac:dyDescent="0.25">
      <c r="V353" s="12"/>
    </row>
    <row r="354" spans="22:22" ht="15.75" customHeight="1" x14ac:dyDescent="0.25">
      <c r="V354" s="12"/>
    </row>
    <row r="355" spans="22:22" ht="15.75" customHeight="1" x14ac:dyDescent="0.25">
      <c r="V355" s="12"/>
    </row>
    <row r="356" spans="22:22" ht="15.75" customHeight="1" x14ac:dyDescent="0.25">
      <c r="V356" s="12"/>
    </row>
    <row r="357" spans="22:22" ht="15.75" customHeight="1" x14ac:dyDescent="0.25">
      <c r="V357" s="12"/>
    </row>
    <row r="358" spans="22:22" ht="15.75" customHeight="1" x14ac:dyDescent="0.25">
      <c r="V358" s="12"/>
    </row>
    <row r="359" spans="22:22" ht="15.75" customHeight="1" x14ac:dyDescent="0.25">
      <c r="V359" s="12"/>
    </row>
    <row r="360" spans="22:22" ht="15.75" customHeight="1" x14ac:dyDescent="0.25">
      <c r="V360" s="12"/>
    </row>
    <row r="361" spans="22:22" ht="15.75" customHeight="1" x14ac:dyDescent="0.25">
      <c r="V361" s="12"/>
    </row>
    <row r="362" spans="22:22" ht="15.75" customHeight="1" x14ac:dyDescent="0.25">
      <c r="V362" s="12"/>
    </row>
    <row r="363" spans="22:22" ht="15.75" customHeight="1" x14ac:dyDescent="0.25">
      <c r="V363" s="12"/>
    </row>
    <row r="364" spans="22:22" ht="15.75" customHeight="1" x14ac:dyDescent="0.25">
      <c r="V364" s="12"/>
    </row>
    <row r="365" spans="22:22" ht="15.75" customHeight="1" x14ac:dyDescent="0.25">
      <c r="V365" s="12"/>
    </row>
    <row r="366" spans="22:22" ht="15.75" customHeight="1" x14ac:dyDescent="0.25">
      <c r="V366" s="12"/>
    </row>
    <row r="367" spans="22:22" ht="15.75" customHeight="1" x14ac:dyDescent="0.25">
      <c r="V367" s="12"/>
    </row>
    <row r="368" spans="22:22" ht="15.75" customHeight="1" x14ac:dyDescent="0.25">
      <c r="V368" s="12"/>
    </row>
    <row r="369" spans="22:22" ht="15.75" customHeight="1" x14ac:dyDescent="0.25">
      <c r="V369" s="12"/>
    </row>
    <row r="370" spans="22:22" ht="15.75" customHeight="1" x14ac:dyDescent="0.25">
      <c r="V370" s="12"/>
    </row>
    <row r="371" spans="22:22" ht="15.75" customHeight="1" x14ac:dyDescent="0.25">
      <c r="V371" s="12"/>
    </row>
    <row r="372" spans="22:22" ht="15.75" customHeight="1" x14ac:dyDescent="0.25">
      <c r="V372" s="12"/>
    </row>
    <row r="373" spans="22:22" ht="15.75" customHeight="1" x14ac:dyDescent="0.25">
      <c r="V373" s="12"/>
    </row>
    <row r="374" spans="22:22" ht="15.75" customHeight="1" x14ac:dyDescent="0.25">
      <c r="V374" s="12"/>
    </row>
    <row r="375" spans="22:22" ht="15.75" customHeight="1" x14ac:dyDescent="0.25">
      <c r="V375" s="12"/>
    </row>
    <row r="376" spans="22:22" ht="15.75" customHeight="1" x14ac:dyDescent="0.25">
      <c r="V376" s="12"/>
    </row>
    <row r="377" spans="22:22" ht="15.75" customHeight="1" x14ac:dyDescent="0.25">
      <c r="V377" s="12"/>
    </row>
    <row r="378" spans="22:22" ht="15.75" customHeight="1" x14ac:dyDescent="0.25">
      <c r="V378" s="12"/>
    </row>
    <row r="379" spans="22:22" ht="15.75" customHeight="1" x14ac:dyDescent="0.25">
      <c r="V379" s="12"/>
    </row>
    <row r="380" spans="22:22" ht="15.75" customHeight="1" x14ac:dyDescent="0.25">
      <c r="V380" s="12"/>
    </row>
    <row r="381" spans="22:22" ht="15.75" customHeight="1" x14ac:dyDescent="0.25">
      <c r="V381" s="12"/>
    </row>
    <row r="382" spans="22:22" ht="15.75" customHeight="1" x14ac:dyDescent="0.25">
      <c r="V382" s="12"/>
    </row>
    <row r="383" spans="22:22" ht="15.75" customHeight="1" x14ac:dyDescent="0.25">
      <c r="V383" s="12"/>
    </row>
    <row r="384" spans="22:22" ht="15.75" customHeight="1" x14ac:dyDescent="0.25">
      <c r="V384" s="12"/>
    </row>
    <row r="385" spans="22:22" ht="15.75" customHeight="1" x14ac:dyDescent="0.25">
      <c r="V385" s="12"/>
    </row>
    <row r="386" spans="22:22" ht="15.75" customHeight="1" x14ac:dyDescent="0.25">
      <c r="V386" s="12"/>
    </row>
    <row r="387" spans="22:22" ht="15.75" customHeight="1" x14ac:dyDescent="0.25">
      <c r="V387" s="12"/>
    </row>
    <row r="388" spans="22:22" ht="15.75" customHeight="1" x14ac:dyDescent="0.25">
      <c r="V388" s="12"/>
    </row>
    <row r="389" spans="22:22" ht="15.75" customHeight="1" x14ac:dyDescent="0.25">
      <c r="V389" s="12"/>
    </row>
    <row r="390" spans="22:22" ht="15.75" customHeight="1" x14ac:dyDescent="0.25">
      <c r="V390" s="12"/>
    </row>
    <row r="391" spans="22:22" ht="15.75" customHeight="1" x14ac:dyDescent="0.25">
      <c r="V391" s="12"/>
    </row>
    <row r="392" spans="22:22" ht="15.75" customHeight="1" x14ac:dyDescent="0.25">
      <c r="V392" s="12"/>
    </row>
    <row r="393" spans="22:22" ht="15.75" customHeight="1" x14ac:dyDescent="0.25">
      <c r="V393" s="12"/>
    </row>
    <row r="394" spans="22:22" ht="15.75" customHeight="1" x14ac:dyDescent="0.25">
      <c r="V394" s="12"/>
    </row>
    <row r="395" spans="22:22" ht="15.75" customHeight="1" x14ac:dyDescent="0.25">
      <c r="V395" s="12"/>
    </row>
    <row r="396" spans="22:22" ht="15.75" customHeight="1" x14ac:dyDescent="0.25">
      <c r="V396" s="12"/>
    </row>
    <row r="397" spans="22:22" ht="15.75" customHeight="1" x14ac:dyDescent="0.25">
      <c r="V397" s="12"/>
    </row>
    <row r="398" spans="22:22" ht="15.75" customHeight="1" x14ac:dyDescent="0.25">
      <c r="V398" s="12"/>
    </row>
    <row r="399" spans="22:22" ht="15.75" customHeight="1" x14ac:dyDescent="0.25">
      <c r="V399" s="12"/>
    </row>
    <row r="400" spans="22:22" ht="15.75" customHeight="1" x14ac:dyDescent="0.25">
      <c r="V400" s="12"/>
    </row>
    <row r="401" spans="22:22" ht="15.75" customHeight="1" x14ac:dyDescent="0.25">
      <c r="V401" s="12"/>
    </row>
    <row r="402" spans="22:22" ht="15.75" customHeight="1" x14ac:dyDescent="0.25">
      <c r="V402" s="12"/>
    </row>
    <row r="403" spans="22:22" ht="15.75" customHeight="1" x14ac:dyDescent="0.25">
      <c r="V403" s="12"/>
    </row>
    <row r="404" spans="22:22" ht="15.75" customHeight="1" x14ac:dyDescent="0.25">
      <c r="V404" s="12"/>
    </row>
    <row r="405" spans="22:22" ht="15.75" customHeight="1" x14ac:dyDescent="0.25">
      <c r="V405" s="12"/>
    </row>
    <row r="406" spans="22:22" ht="15.75" customHeight="1" x14ac:dyDescent="0.25">
      <c r="V406" s="12"/>
    </row>
    <row r="407" spans="22:22" ht="15.75" customHeight="1" x14ac:dyDescent="0.25">
      <c r="V407" s="12"/>
    </row>
    <row r="408" spans="22:22" ht="15.75" customHeight="1" x14ac:dyDescent="0.25">
      <c r="V408" s="12"/>
    </row>
    <row r="409" spans="22:22" ht="15.75" customHeight="1" x14ac:dyDescent="0.25">
      <c r="V409" s="12"/>
    </row>
    <row r="410" spans="22:22" ht="15.75" customHeight="1" x14ac:dyDescent="0.25">
      <c r="V410" s="12"/>
    </row>
    <row r="411" spans="22:22" ht="15.75" customHeight="1" x14ac:dyDescent="0.25">
      <c r="V411" s="12"/>
    </row>
    <row r="412" spans="22:22" ht="15.75" customHeight="1" x14ac:dyDescent="0.25">
      <c r="V412" s="12"/>
    </row>
    <row r="413" spans="22:22" ht="15.75" customHeight="1" x14ac:dyDescent="0.25">
      <c r="V413" s="12"/>
    </row>
    <row r="414" spans="22:22" ht="15.75" customHeight="1" x14ac:dyDescent="0.25">
      <c r="V414" s="12"/>
    </row>
    <row r="415" spans="22:22" ht="15.75" customHeight="1" x14ac:dyDescent="0.25">
      <c r="V415" s="12"/>
    </row>
    <row r="416" spans="22:22" ht="15.75" customHeight="1" x14ac:dyDescent="0.25">
      <c r="V416" s="12"/>
    </row>
    <row r="417" spans="22:22" ht="15.75" customHeight="1" x14ac:dyDescent="0.25">
      <c r="V417" s="12"/>
    </row>
    <row r="418" spans="22:22" ht="15.75" customHeight="1" x14ac:dyDescent="0.25">
      <c r="V418" s="12"/>
    </row>
    <row r="419" spans="22:22" ht="15.75" customHeight="1" x14ac:dyDescent="0.25">
      <c r="V419" s="12"/>
    </row>
    <row r="420" spans="22:22" ht="15.75" customHeight="1" x14ac:dyDescent="0.25">
      <c r="V420" s="12"/>
    </row>
    <row r="421" spans="22:22" ht="15.75" customHeight="1" x14ac:dyDescent="0.25">
      <c r="V421" s="12"/>
    </row>
    <row r="422" spans="22:22" ht="15.75" customHeight="1" x14ac:dyDescent="0.25">
      <c r="V422" s="12"/>
    </row>
    <row r="423" spans="22:22" ht="15.75" customHeight="1" x14ac:dyDescent="0.25">
      <c r="V423" s="12"/>
    </row>
    <row r="424" spans="22:22" ht="15.75" customHeight="1" x14ac:dyDescent="0.25">
      <c r="V424" s="12"/>
    </row>
    <row r="425" spans="22:22" ht="15.75" customHeight="1" x14ac:dyDescent="0.25">
      <c r="V425" s="12"/>
    </row>
    <row r="426" spans="22:22" ht="15.75" customHeight="1" x14ac:dyDescent="0.25">
      <c r="V426" s="12"/>
    </row>
    <row r="427" spans="22:22" ht="15.75" customHeight="1" x14ac:dyDescent="0.25">
      <c r="V427" s="12"/>
    </row>
    <row r="428" spans="22:22" ht="15.75" customHeight="1" x14ac:dyDescent="0.25">
      <c r="V428" s="12"/>
    </row>
    <row r="429" spans="22:22" ht="15.75" customHeight="1" x14ac:dyDescent="0.25">
      <c r="V429" s="12"/>
    </row>
    <row r="430" spans="22:22" ht="15.75" customHeight="1" x14ac:dyDescent="0.25">
      <c r="V430" s="12"/>
    </row>
    <row r="431" spans="22:22" ht="15.75" customHeight="1" x14ac:dyDescent="0.25">
      <c r="V431" s="12"/>
    </row>
    <row r="432" spans="22:22" ht="15.75" customHeight="1" x14ac:dyDescent="0.25">
      <c r="V432" s="12"/>
    </row>
    <row r="433" spans="22:22" ht="15.75" customHeight="1" x14ac:dyDescent="0.25">
      <c r="V433" s="12"/>
    </row>
    <row r="434" spans="22:22" ht="15.75" customHeight="1" x14ac:dyDescent="0.25">
      <c r="V434" s="12"/>
    </row>
    <row r="435" spans="22:22" ht="15.75" customHeight="1" x14ac:dyDescent="0.25">
      <c r="V435" s="12"/>
    </row>
    <row r="436" spans="22:22" ht="15.75" customHeight="1" x14ac:dyDescent="0.25">
      <c r="V436" s="12"/>
    </row>
    <row r="437" spans="22:22" ht="15.75" customHeight="1" x14ac:dyDescent="0.25">
      <c r="V437" s="12"/>
    </row>
    <row r="438" spans="22:22" ht="15.75" customHeight="1" x14ac:dyDescent="0.25">
      <c r="V438" s="12"/>
    </row>
    <row r="439" spans="22:22" ht="15.75" customHeight="1" x14ac:dyDescent="0.25">
      <c r="V439" s="12"/>
    </row>
    <row r="440" spans="22:22" ht="15.75" customHeight="1" x14ac:dyDescent="0.25">
      <c r="V440" s="12"/>
    </row>
    <row r="441" spans="22:22" ht="15.75" customHeight="1" x14ac:dyDescent="0.25">
      <c r="V441" s="12"/>
    </row>
    <row r="442" spans="22:22" ht="15.75" customHeight="1" x14ac:dyDescent="0.25">
      <c r="V442" s="12"/>
    </row>
    <row r="443" spans="22:22" ht="15.75" customHeight="1" x14ac:dyDescent="0.25">
      <c r="V443" s="12"/>
    </row>
    <row r="444" spans="22:22" ht="15.75" customHeight="1" x14ac:dyDescent="0.25">
      <c r="V444" s="12"/>
    </row>
    <row r="445" spans="22:22" ht="15.75" customHeight="1" x14ac:dyDescent="0.25">
      <c r="V445" s="12"/>
    </row>
    <row r="446" spans="22:22" ht="15.75" customHeight="1" x14ac:dyDescent="0.25">
      <c r="V446" s="12"/>
    </row>
    <row r="447" spans="22:22" ht="15.75" customHeight="1" x14ac:dyDescent="0.25">
      <c r="V447" s="12"/>
    </row>
    <row r="448" spans="22:22" ht="15.75" customHeight="1" x14ac:dyDescent="0.25">
      <c r="V448" s="12"/>
    </row>
    <row r="449" spans="22:22" ht="15.75" customHeight="1" x14ac:dyDescent="0.25">
      <c r="V449" s="12"/>
    </row>
    <row r="450" spans="22:22" ht="15.75" customHeight="1" x14ac:dyDescent="0.25">
      <c r="V450" s="12"/>
    </row>
    <row r="451" spans="22:22" ht="15.75" customHeight="1" x14ac:dyDescent="0.25">
      <c r="V451" s="12"/>
    </row>
    <row r="452" spans="22:22" ht="15.75" customHeight="1" x14ac:dyDescent="0.25">
      <c r="V452" s="12"/>
    </row>
    <row r="453" spans="22:22" ht="15.75" customHeight="1" x14ac:dyDescent="0.25">
      <c r="V453" s="12"/>
    </row>
    <row r="454" spans="22:22" ht="15.75" customHeight="1" x14ac:dyDescent="0.25">
      <c r="V454" s="12"/>
    </row>
    <row r="455" spans="22:22" ht="15.75" customHeight="1" x14ac:dyDescent="0.25">
      <c r="V455" s="12"/>
    </row>
    <row r="456" spans="22:22" ht="15.75" customHeight="1" x14ac:dyDescent="0.25">
      <c r="V456" s="12"/>
    </row>
    <row r="457" spans="22:22" ht="15.75" customHeight="1" x14ac:dyDescent="0.25">
      <c r="V457" s="12"/>
    </row>
    <row r="458" spans="22:22" ht="15.75" customHeight="1" x14ac:dyDescent="0.25">
      <c r="V458" s="12"/>
    </row>
    <row r="459" spans="22:22" ht="15.75" customHeight="1" x14ac:dyDescent="0.25">
      <c r="V459" s="12"/>
    </row>
    <row r="460" spans="22:22" ht="15.75" customHeight="1" x14ac:dyDescent="0.25">
      <c r="V460" s="12"/>
    </row>
    <row r="461" spans="22:22" ht="15.75" customHeight="1" x14ac:dyDescent="0.25">
      <c r="V461" s="12"/>
    </row>
    <row r="462" spans="22:22" ht="15.75" customHeight="1" x14ac:dyDescent="0.25">
      <c r="V462" s="12"/>
    </row>
    <row r="463" spans="22:22" ht="15.75" customHeight="1" x14ac:dyDescent="0.25">
      <c r="V463" s="12"/>
    </row>
    <row r="464" spans="22:22" ht="15.75" customHeight="1" x14ac:dyDescent="0.25">
      <c r="V464" s="12"/>
    </row>
    <row r="465" spans="22:22" ht="15.75" customHeight="1" x14ac:dyDescent="0.25">
      <c r="V465" s="12"/>
    </row>
    <row r="466" spans="22:22" ht="15.75" customHeight="1" x14ac:dyDescent="0.25">
      <c r="V466" s="12"/>
    </row>
    <row r="467" spans="22:22" ht="15.75" customHeight="1" x14ac:dyDescent="0.25">
      <c r="V467" s="12"/>
    </row>
    <row r="468" spans="22:22" ht="15.75" customHeight="1" x14ac:dyDescent="0.25">
      <c r="V468" s="12"/>
    </row>
    <row r="469" spans="22:22" ht="15.75" customHeight="1" x14ac:dyDescent="0.25">
      <c r="V469" s="12"/>
    </row>
    <row r="470" spans="22:22" ht="15.75" customHeight="1" x14ac:dyDescent="0.25">
      <c r="V470" s="12"/>
    </row>
    <row r="471" spans="22:22" ht="15.75" customHeight="1" x14ac:dyDescent="0.25">
      <c r="V471" s="12"/>
    </row>
    <row r="472" spans="22:22" ht="15.75" customHeight="1" x14ac:dyDescent="0.25">
      <c r="V472" s="12"/>
    </row>
    <row r="473" spans="22:22" ht="15.75" customHeight="1" x14ac:dyDescent="0.25">
      <c r="V473" s="12"/>
    </row>
    <row r="474" spans="22:22" ht="15.75" customHeight="1" x14ac:dyDescent="0.25">
      <c r="V474" s="12"/>
    </row>
    <row r="475" spans="22:22" ht="15.75" customHeight="1" x14ac:dyDescent="0.25">
      <c r="V475" s="12"/>
    </row>
    <row r="476" spans="22:22" ht="15.75" customHeight="1" x14ac:dyDescent="0.25">
      <c r="V476" s="12"/>
    </row>
    <row r="477" spans="22:22" ht="15.75" customHeight="1" x14ac:dyDescent="0.25">
      <c r="V477" s="12"/>
    </row>
    <row r="478" spans="22:22" ht="15.75" customHeight="1" x14ac:dyDescent="0.25">
      <c r="V478" s="12"/>
    </row>
    <row r="479" spans="22:22" ht="15.75" customHeight="1" x14ac:dyDescent="0.25">
      <c r="V479" s="12"/>
    </row>
    <row r="480" spans="22:22" ht="15.75" customHeight="1" x14ac:dyDescent="0.25">
      <c r="V480" s="12"/>
    </row>
    <row r="481" spans="22:22" ht="15.75" customHeight="1" x14ac:dyDescent="0.25">
      <c r="V481" s="12"/>
    </row>
    <row r="482" spans="22:22" ht="15.75" customHeight="1" x14ac:dyDescent="0.25">
      <c r="V482" s="12"/>
    </row>
    <row r="483" spans="22:22" ht="15.75" customHeight="1" x14ac:dyDescent="0.25">
      <c r="V483" s="12"/>
    </row>
    <row r="484" spans="22:22" ht="15.75" customHeight="1" x14ac:dyDescent="0.25">
      <c r="V484" s="12"/>
    </row>
    <row r="485" spans="22:22" ht="15.75" customHeight="1" x14ac:dyDescent="0.25">
      <c r="V485" s="12"/>
    </row>
    <row r="486" spans="22:22" ht="15.75" customHeight="1" x14ac:dyDescent="0.25">
      <c r="V486" s="12"/>
    </row>
    <row r="487" spans="22:22" ht="15.75" customHeight="1" x14ac:dyDescent="0.25">
      <c r="V487" s="12"/>
    </row>
    <row r="488" spans="22:22" ht="15.75" customHeight="1" x14ac:dyDescent="0.25">
      <c r="V488" s="12"/>
    </row>
    <row r="489" spans="22:22" ht="15.75" customHeight="1" x14ac:dyDescent="0.25">
      <c r="V489" s="12"/>
    </row>
    <row r="490" spans="22:22" ht="15.75" customHeight="1" x14ac:dyDescent="0.25">
      <c r="V490" s="12"/>
    </row>
    <row r="491" spans="22:22" ht="15.75" customHeight="1" x14ac:dyDescent="0.25">
      <c r="V491" s="12"/>
    </row>
    <row r="492" spans="22:22" ht="15.75" customHeight="1" x14ac:dyDescent="0.25">
      <c r="V492" s="12"/>
    </row>
    <row r="493" spans="22:22" ht="15.75" customHeight="1" x14ac:dyDescent="0.25">
      <c r="V493" s="12"/>
    </row>
    <row r="494" spans="22:22" ht="15.75" customHeight="1" x14ac:dyDescent="0.25">
      <c r="V494" s="12"/>
    </row>
    <row r="495" spans="22:22" ht="15.75" customHeight="1" x14ac:dyDescent="0.25">
      <c r="V495" s="12"/>
    </row>
    <row r="496" spans="22:22" ht="15.75" customHeight="1" x14ac:dyDescent="0.25">
      <c r="V496" s="12"/>
    </row>
    <row r="497" spans="22:22" ht="15.75" customHeight="1" x14ac:dyDescent="0.25">
      <c r="V497" s="12"/>
    </row>
    <row r="498" spans="22:22" ht="15.75" customHeight="1" x14ac:dyDescent="0.25">
      <c r="V498" s="12"/>
    </row>
    <row r="499" spans="22:22" ht="15.75" customHeight="1" x14ac:dyDescent="0.25">
      <c r="V499" s="12"/>
    </row>
    <row r="500" spans="22:22" ht="15.75" customHeight="1" x14ac:dyDescent="0.25">
      <c r="V500" s="12"/>
    </row>
    <row r="501" spans="22:22" ht="15.75" customHeight="1" x14ac:dyDescent="0.25">
      <c r="V501" s="12"/>
    </row>
    <row r="502" spans="22:22" ht="15.75" customHeight="1" x14ac:dyDescent="0.25">
      <c r="V502" s="12"/>
    </row>
    <row r="503" spans="22:22" ht="15.75" customHeight="1" x14ac:dyDescent="0.25">
      <c r="V503" s="12"/>
    </row>
    <row r="504" spans="22:22" ht="15.75" customHeight="1" x14ac:dyDescent="0.25">
      <c r="V504" s="12"/>
    </row>
    <row r="505" spans="22:22" ht="15.75" customHeight="1" x14ac:dyDescent="0.25">
      <c r="V505" s="12"/>
    </row>
    <row r="506" spans="22:22" ht="15.75" customHeight="1" x14ac:dyDescent="0.25">
      <c r="V506" s="12"/>
    </row>
    <row r="507" spans="22:22" ht="15.75" customHeight="1" x14ac:dyDescent="0.25">
      <c r="V507" s="12"/>
    </row>
    <row r="508" spans="22:22" ht="15.75" customHeight="1" x14ac:dyDescent="0.25">
      <c r="V508" s="12"/>
    </row>
    <row r="509" spans="22:22" ht="15.75" customHeight="1" x14ac:dyDescent="0.25">
      <c r="V509" s="12"/>
    </row>
    <row r="510" spans="22:22" ht="15.75" customHeight="1" x14ac:dyDescent="0.25">
      <c r="V510" s="12"/>
    </row>
    <row r="511" spans="22:22" ht="15.75" customHeight="1" x14ac:dyDescent="0.25">
      <c r="V511" s="12"/>
    </row>
    <row r="512" spans="22:22" ht="15.75" customHeight="1" x14ac:dyDescent="0.25">
      <c r="V512" s="12"/>
    </row>
    <row r="513" spans="22:22" ht="15.75" customHeight="1" x14ac:dyDescent="0.25">
      <c r="V513" s="12"/>
    </row>
    <row r="514" spans="22:22" ht="15.75" customHeight="1" x14ac:dyDescent="0.25">
      <c r="V514" s="12"/>
    </row>
    <row r="515" spans="22:22" ht="15.75" customHeight="1" x14ac:dyDescent="0.25">
      <c r="V515" s="12"/>
    </row>
    <row r="516" spans="22:22" ht="15.75" customHeight="1" x14ac:dyDescent="0.25">
      <c r="V516" s="12"/>
    </row>
    <row r="517" spans="22:22" ht="15.75" customHeight="1" x14ac:dyDescent="0.25">
      <c r="V517" s="12"/>
    </row>
    <row r="518" spans="22:22" ht="15.75" customHeight="1" x14ac:dyDescent="0.25">
      <c r="V518" s="12"/>
    </row>
    <row r="519" spans="22:22" ht="15.75" customHeight="1" x14ac:dyDescent="0.25">
      <c r="V519" s="12"/>
    </row>
    <row r="520" spans="22:22" ht="15.75" customHeight="1" x14ac:dyDescent="0.25">
      <c r="V520" s="12"/>
    </row>
    <row r="521" spans="22:22" ht="15.75" customHeight="1" x14ac:dyDescent="0.25">
      <c r="V521" s="12"/>
    </row>
    <row r="522" spans="22:22" ht="15.75" customHeight="1" x14ac:dyDescent="0.25">
      <c r="V522" s="12"/>
    </row>
    <row r="523" spans="22:22" ht="15.75" customHeight="1" x14ac:dyDescent="0.25">
      <c r="V523" s="12"/>
    </row>
    <row r="524" spans="22:22" ht="15.75" customHeight="1" x14ac:dyDescent="0.25">
      <c r="V524" s="12"/>
    </row>
    <row r="525" spans="22:22" ht="15.75" customHeight="1" x14ac:dyDescent="0.25">
      <c r="V525" s="12"/>
    </row>
    <row r="526" spans="22:22" ht="15.75" customHeight="1" x14ac:dyDescent="0.25">
      <c r="V526" s="12"/>
    </row>
    <row r="527" spans="22:22" ht="15.75" customHeight="1" x14ac:dyDescent="0.25">
      <c r="V527" s="12"/>
    </row>
    <row r="528" spans="22:22" ht="15.75" customHeight="1" x14ac:dyDescent="0.25">
      <c r="V528" s="12"/>
    </row>
    <row r="529" spans="22:22" ht="15.75" customHeight="1" x14ac:dyDescent="0.25">
      <c r="V529" s="12"/>
    </row>
    <row r="530" spans="22:22" ht="15.75" customHeight="1" x14ac:dyDescent="0.25">
      <c r="V530" s="12"/>
    </row>
    <row r="531" spans="22:22" ht="15.75" customHeight="1" x14ac:dyDescent="0.25">
      <c r="V531" s="12"/>
    </row>
    <row r="532" spans="22:22" ht="15.75" customHeight="1" x14ac:dyDescent="0.25">
      <c r="V532" s="12"/>
    </row>
    <row r="533" spans="22:22" ht="15.75" customHeight="1" x14ac:dyDescent="0.25">
      <c r="V533" s="12"/>
    </row>
    <row r="534" spans="22:22" ht="15.75" customHeight="1" x14ac:dyDescent="0.25">
      <c r="V534" s="12"/>
    </row>
    <row r="535" spans="22:22" ht="15.75" customHeight="1" x14ac:dyDescent="0.25">
      <c r="V535" s="12"/>
    </row>
    <row r="536" spans="22:22" ht="15.75" customHeight="1" x14ac:dyDescent="0.25">
      <c r="V536" s="12"/>
    </row>
    <row r="537" spans="22:22" ht="15.75" customHeight="1" x14ac:dyDescent="0.25">
      <c r="V537" s="12"/>
    </row>
    <row r="538" spans="22:22" ht="15.75" customHeight="1" x14ac:dyDescent="0.25">
      <c r="V538" s="12"/>
    </row>
    <row r="539" spans="22:22" ht="15.75" customHeight="1" x14ac:dyDescent="0.25">
      <c r="V539" s="12"/>
    </row>
    <row r="540" spans="22:22" ht="15.75" customHeight="1" x14ac:dyDescent="0.25">
      <c r="V540" s="12"/>
    </row>
    <row r="541" spans="22:22" ht="15.75" customHeight="1" x14ac:dyDescent="0.25">
      <c r="V541" s="12"/>
    </row>
    <row r="542" spans="22:22" ht="15.75" customHeight="1" x14ac:dyDescent="0.25">
      <c r="V542" s="12"/>
    </row>
    <row r="543" spans="22:22" ht="15.75" customHeight="1" x14ac:dyDescent="0.25">
      <c r="V543" s="12"/>
    </row>
    <row r="544" spans="22:22" ht="15.75" customHeight="1" x14ac:dyDescent="0.25">
      <c r="V544" s="12"/>
    </row>
    <row r="545" spans="22:22" ht="15.75" customHeight="1" x14ac:dyDescent="0.25">
      <c r="V545" s="12"/>
    </row>
    <row r="546" spans="22:22" ht="15.75" customHeight="1" x14ac:dyDescent="0.25">
      <c r="V546" s="12"/>
    </row>
    <row r="547" spans="22:22" ht="15.75" customHeight="1" x14ac:dyDescent="0.25">
      <c r="V547" s="12"/>
    </row>
    <row r="548" spans="22:22" ht="15.75" customHeight="1" x14ac:dyDescent="0.25">
      <c r="V548" s="12"/>
    </row>
    <row r="549" spans="22:22" ht="15.75" customHeight="1" x14ac:dyDescent="0.25">
      <c r="V549" s="12"/>
    </row>
    <row r="550" spans="22:22" ht="15.75" customHeight="1" x14ac:dyDescent="0.25">
      <c r="V550" s="12"/>
    </row>
    <row r="551" spans="22:22" ht="15.75" customHeight="1" x14ac:dyDescent="0.25">
      <c r="V551" s="12"/>
    </row>
    <row r="552" spans="22:22" ht="15.75" customHeight="1" x14ac:dyDescent="0.25">
      <c r="V552" s="12"/>
    </row>
    <row r="553" spans="22:22" ht="15.75" customHeight="1" x14ac:dyDescent="0.25">
      <c r="V553" s="12"/>
    </row>
    <row r="554" spans="22:22" ht="15.75" customHeight="1" x14ac:dyDescent="0.25">
      <c r="V554" s="12"/>
    </row>
    <row r="555" spans="22:22" ht="15.75" customHeight="1" x14ac:dyDescent="0.25">
      <c r="V555" s="12"/>
    </row>
    <row r="556" spans="22:22" ht="15.75" customHeight="1" x14ac:dyDescent="0.25">
      <c r="V556" s="12"/>
    </row>
    <row r="557" spans="22:22" ht="15.75" customHeight="1" x14ac:dyDescent="0.25">
      <c r="V557" s="12"/>
    </row>
    <row r="558" spans="22:22" ht="15.75" customHeight="1" x14ac:dyDescent="0.25">
      <c r="V558" s="12"/>
    </row>
    <row r="559" spans="22:22" ht="15.75" customHeight="1" x14ac:dyDescent="0.25">
      <c r="V559" s="12"/>
    </row>
    <row r="560" spans="22:22" ht="15.75" customHeight="1" x14ac:dyDescent="0.25">
      <c r="V560" s="12"/>
    </row>
    <row r="561" spans="22:22" ht="15.75" customHeight="1" x14ac:dyDescent="0.25">
      <c r="V561" s="12"/>
    </row>
    <row r="562" spans="22:22" ht="15.75" customHeight="1" x14ac:dyDescent="0.25">
      <c r="V562" s="12"/>
    </row>
    <row r="563" spans="22:22" ht="15.75" customHeight="1" x14ac:dyDescent="0.25">
      <c r="V563" s="12"/>
    </row>
    <row r="564" spans="22:22" ht="15.75" customHeight="1" x14ac:dyDescent="0.25">
      <c r="V564" s="12"/>
    </row>
    <row r="565" spans="22:22" ht="15.75" customHeight="1" x14ac:dyDescent="0.25">
      <c r="V565" s="12"/>
    </row>
    <row r="566" spans="22:22" ht="15.75" customHeight="1" x14ac:dyDescent="0.25">
      <c r="V566" s="12"/>
    </row>
    <row r="567" spans="22:22" ht="15.75" customHeight="1" x14ac:dyDescent="0.25">
      <c r="V567" s="12"/>
    </row>
    <row r="568" spans="22:22" ht="15.75" customHeight="1" x14ac:dyDescent="0.25">
      <c r="V568" s="12"/>
    </row>
    <row r="569" spans="22:22" ht="15.75" customHeight="1" x14ac:dyDescent="0.25">
      <c r="V569" s="12"/>
    </row>
    <row r="570" spans="22:22" ht="15.75" customHeight="1" x14ac:dyDescent="0.25">
      <c r="V570" s="12"/>
    </row>
    <row r="571" spans="22:22" ht="15.75" customHeight="1" x14ac:dyDescent="0.25">
      <c r="V571" s="12"/>
    </row>
    <row r="572" spans="22:22" ht="15.75" customHeight="1" x14ac:dyDescent="0.25">
      <c r="V572" s="12"/>
    </row>
    <row r="573" spans="22:22" ht="15.75" customHeight="1" x14ac:dyDescent="0.25">
      <c r="V573" s="12"/>
    </row>
    <row r="574" spans="22:22" ht="15.75" customHeight="1" x14ac:dyDescent="0.25">
      <c r="V574" s="12"/>
    </row>
    <row r="575" spans="22:22" ht="15.75" customHeight="1" x14ac:dyDescent="0.25">
      <c r="V575" s="12"/>
    </row>
    <row r="576" spans="22:22" ht="15.75" customHeight="1" x14ac:dyDescent="0.25">
      <c r="V576" s="12"/>
    </row>
    <row r="577" spans="22:22" ht="15.75" customHeight="1" x14ac:dyDescent="0.25">
      <c r="V577" s="12"/>
    </row>
    <row r="578" spans="22:22" ht="15.75" customHeight="1" x14ac:dyDescent="0.25">
      <c r="V578" s="12"/>
    </row>
    <row r="579" spans="22:22" ht="15.75" customHeight="1" x14ac:dyDescent="0.25">
      <c r="V579" s="12"/>
    </row>
    <row r="580" spans="22:22" ht="15.75" customHeight="1" x14ac:dyDescent="0.25">
      <c r="V580" s="12"/>
    </row>
    <row r="581" spans="22:22" ht="15.75" customHeight="1" x14ac:dyDescent="0.25">
      <c r="V581" s="12"/>
    </row>
    <row r="582" spans="22:22" ht="15.75" customHeight="1" x14ac:dyDescent="0.25">
      <c r="V582" s="12"/>
    </row>
    <row r="583" spans="22:22" ht="15.75" customHeight="1" x14ac:dyDescent="0.25">
      <c r="V583" s="12"/>
    </row>
    <row r="584" spans="22:22" ht="15.75" customHeight="1" x14ac:dyDescent="0.25">
      <c r="V584" s="12"/>
    </row>
    <row r="585" spans="22:22" ht="15.75" customHeight="1" x14ac:dyDescent="0.25">
      <c r="V585" s="12"/>
    </row>
    <row r="586" spans="22:22" ht="15.75" customHeight="1" x14ac:dyDescent="0.25">
      <c r="V586" s="12"/>
    </row>
    <row r="587" spans="22:22" ht="15.75" customHeight="1" x14ac:dyDescent="0.25">
      <c r="V587" s="12"/>
    </row>
    <row r="588" spans="22:22" ht="15.75" customHeight="1" x14ac:dyDescent="0.25">
      <c r="V588" s="12"/>
    </row>
    <row r="589" spans="22:22" ht="15.75" customHeight="1" x14ac:dyDescent="0.25">
      <c r="V589" s="12"/>
    </row>
    <row r="590" spans="22:22" ht="15.75" customHeight="1" x14ac:dyDescent="0.25">
      <c r="V590" s="12"/>
    </row>
    <row r="591" spans="22:22" ht="15.75" customHeight="1" x14ac:dyDescent="0.25">
      <c r="V591" s="12"/>
    </row>
    <row r="592" spans="22:22" ht="15.75" customHeight="1" x14ac:dyDescent="0.25">
      <c r="V592" s="12"/>
    </row>
    <row r="593" spans="22:22" ht="15.75" customHeight="1" x14ac:dyDescent="0.25">
      <c r="V593" s="12"/>
    </row>
    <row r="594" spans="22:22" ht="15.75" customHeight="1" x14ac:dyDescent="0.25">
      <c r="V594" s="12"/>
    </row>
    <row r="595" spans="22:22" ht="15.75" customHeight="1" x14ac:dyDescent="0.25">
      <c r="V595" s="12"/>
    </row>
    <row r="596" spans="22:22" ht="15.75" customHeight="1" x14ac:dyDescent="0.25">
      <c r="V596" s="12"/>
    </row>
    <row r="597" spans="22:22" ht="15.75" customHeight="1" x14ac:dyDescent="0.25">
      <c r="V597" s="12"/>
    </row>
    <row r="598" spans="22:22" ht="15.75" customHeight="1" x14ac:dyDescent="0.25">
      <c r="V598" s="12"/>
    </row>
    <row r="599" spans="22:22" ht="15.75" customHeight="1" x14ac:dyDescent="0.25">
      <c r="V599" s="12"/>
    </row>
    <row r="600" spans="22:22" ht="15.75" customHeight="1" x14ac:dyDescent="0.25">
      <c r="V600" s="12"/>
    </row>
    <row r="601" spans="22:22" ht="15.75" customHeight="1" x14ac:dyDescent="0.25">
      <c r="V601" s="12"/>
    </row>
    <row r="602" spans="22:22" ht="15.75" customHeight="1" x14ac:dyDescent="0.25">
      <c r="V602" s="12"/>
    </row>
    <row r="603" spans="22:22" ht="15.75" customHeight="1" x14ac:dyDescent="0.25">
      <c r="V603" s="12"/>
    </row>
    <row r="604" spans="22:22" ht="15.75" customHeight="1" x14ac:dyDescent="0.25">
      <c r="V604" s="12"/>
    </row>
    <row r="605" spans="22:22" ht="15.75" customHeight="1" x14ac:dyDescent="0.25">
      <c r="V605" s="12"/>
    </row>
    <row r="606" spans="22:22" ht="15.75" customHeight="1" x14ac:dyDescent="0.25">
      <c r="V606" s="12"/>
    </row>
    <row r="607" spans="22:22" ht="15.75" customHeight="1" x14ac:dyDescent="0.25">
      <c r="V607" s="12"/>
    </row>
    <row r="608" spans="22:22" ht="15.75" customHeight="1" x14ac:dyDescent="0.25">
      <c r="V608" s="12"/>
    </row>
    <row r="609" spans="22:22" ht="15.75" customHeight="1" x14ac:dyDescent="0.25">
      <c r="V609" s="12"/>
    </row>
    <row r="610" spans="22:22" ht="15.75" customHeight="1" x14ac:dyDescent="0.25">
      <c r="V610" s="12"/>
    </row>
    <row r="611" spans="22:22" ht="15.75" customHeight="1" x14ac:dyDescent="0.25">
      <c r="V611" s="12"/>
    </row>
    <row r="612" spans="22:22" ht="15.75" customHeight="1" x14ac:dyDescent="0.25">
      <c r="V612" s="12"/>
    </row>
    <row r="613" spans="22:22" ht="15.75" customHeight="1" x14ac:dyDescent="0.25">
      <c r="V613" s="12"/>
    </row>
    <row r="614" spans="22:22" ht="15.75" customHeight="1" x14ac:dyDescent="0.25">
      <c r="V614" s="12"/>
    </row>
    <row r="615" spans="22:22" ht="15.75" customHeight="1" x14ac:dyDescent="0.25">
      <c r="V615" s="12"/>
    </row>
    <row r="616" spans="22:22" ht="15.75" customHeight="1" x14ac:dyDescent="0.25">
      <c r="V616" s="12"/>
    </row>
    <row r="617" spans="22:22" ht="15.75" customHeight="1" x14ac:dyDescent="0.25">
      <c r="V617" s="12"/>
    </row>
    <row r="618" spans="22:22" ht="15.75" customHeight="1" x14ac:dyDescent="0.25">
      <c r="V618" s="12"/>
    </row>
    <row r="619" spans="22:22" ht="15.75" customHeight="1" x14ac:dyDescent="0.25">
      <c r="V619" s="12"/>
    </row>
    <row r="620" spans="22:22" ht="15.75" customHeight="1" x14ac:dyDescent="0.25">
      <c r="V620" s="12"/>
    </row>
    <row r="621" spans="22:22" ht="15.75" customHeight="1" x14ac:dyDescent="0.25">
      <c r="V621" s="12"/>
    </row>
    <row r="622" spans="22:22" ht="15.75" customHeight="1" x14ac:dyDescent="0.25">
      <c r="V622" s="12"/>
    </row>
    <row r="623" spans="22:22" ht="15.75" customHeight="1" x14ac:dyDescent="0.25">
      <c r="V623" s="12"/>
    </row>
    <row r="624" spans="22:22" ht="15.75" customHeight="1" x14ac:dyDescent="0.25">
      <c r="V624" s="12"/>
    </row>
    <row r="625" spans="22:22" ht="15.75" customHeight="1" x14ac:dyDescent="0.25">
      <c r="V625" s="12"/>
    </row>
    <row r="626" spans="22:22" ht="15.75" customHeight="1" x14ac:dyDescent="0.25">
      <c r="V626" s="12"/>
    </row>
    <row r="627" spans="22:22" ht="15.75" customHeight="1" x14ac:dyDescent="0.25">
      <c r="V627" s="12"/>
    </row>
    <row r="628" spans="22:22" ht="15.75" customHeight="1" x14ac:dyDescent="0.25">
      <c r="V628" s="12"/>
    </row>
    <row r="629" spans="22:22" ht="15.75" customHeight="1" x14ac:dyDescent="0.25">
      <c r="V629" s="12"/>
    </row>
    <row r="630" spans="22:22" ht="15.75" customHeight="1" x14ac:dyDescent="0.25">
      <c r="V630" s="12"/>
    </row>
    <row r="631" spans="22:22" ht="15.75" customHeight="1" x14ac:dyDescent="0.25">
      <c r="V631" s="12"/>
    </row>
    <row r="632" spans="22:22" ht="15.75" customHeight="1" x14ac:dyDescent="0.25">
      <c r="V632" s="12"/>
    </row>
    <row r="633" spans="22:22" ht="15.75" customHeight="1" x14ac:dyDescent="0.25">
      <c r="V633" s="12"/>
    </row>
    <row r="634" spans="22:22" ht="15.75" customHeight="1" x14ac:dyDescent="0.25">
      <c r="V634" s="12"/>
    </row>
    <row r="635" spans="22:22" ht="15.75" customHeight="1" x14ac:dyDescent="0.25">
      <c r="V635" s="12"/>
    </row>
    <row r="636" spans="22:22" ht="15.75" customHeight="1" x14ac:dyDescent="0.25">
      <c r="V636" s="12"/>
    </row>
    <row r="637" spans="22:22" ht="15.75" customHeight="1" x14ac:dyDescent="0.25">
      <c r="V637" s="12"/>
    </row>
    <row r="638" spans="22:22" ht="15.75" customHeight="1" x14ac:dyDescent="0.25">
      <c r="V638" s="12"/>
    </row>
    <row r="639" spans="22:22" ht="15.75" customHeight="1" x14ac:dyDescent="0.25">
      <c r="V639" s="12"/>
    </row>
    <row r="640" spans="22:22" ht="15.75" customHeight="1" x14ac:dyDescent="0.25">
      <c r="V640" s="12"/>
    </row>
    <row r="641" spans="22:22" ht="15.75" customHeight="1" x14ac:dyDescent="0.25">
      <c r="V641" s="12"/>
    </row>
    <row r="642" spans="22:22" ht="15.75" customHeight="1" x14ac:dyDescent="0.25">
      <c r="V642" s="12"/>
    </row>
    <row r="643" spans="22:22" ht="15.75" customHeight="1" x14ac:dyDescent="0.25">
      <c r="V643" s="12"/>
    </row>
    <row r="644" spans="22:22" ht="15.75" customHeight="1" x14ac:dyDescent="0.25">
      <c r="V644" s="12"/>
    </row>
    <row r="645" spans="22:22" ht="15.75" customHeight="1" x14ac:dyDescent="0.25">
      <c r="V645" s="12"/>
    </row>
    <row r="646" spans="22:22" ht="15.75" customHeight="1" x14ac:dyDescent="0.25">
      <c r="V646" s="12"/>
    </row>
    <row r="647" spans="22:22" ht="15.75" customHeight="1" x14ac:dyDescent="0.25">
      <c r="V647" s="12"/>
    </row>
    <row r="648" spans="22:22" ht="15.75" customHeight="1" x14ac:dyDescent="0.25">
      <c r="V648" s="12"/>
    </row>
    <row r="649" spans="22:22" ht="15.75" customHeight="1" x14ac:dyDescent="0.25">
      <c r="V649" s="12"/>
    </row>
    <row r="650" spans="22:22" ht="15.75" customHeight="1" x14ac:dyDescent="0.25">
      <c r="V650" s="12"/>
    </row>
    <row r="651" spans="22:22" ht="15.75" customHeight="1" x14ac:dyDescent="0.25">
      <c r="V651" s="12"/>
    </row>
    <row r="652" spans="22:22" ht="15.75" customHeight="1" x14ac:dyDescent="0.25">
      <c r="V652" s="12"/>
    </row>
    <row r="653" spans="22:22" ht="15.75" customHeight="1" x14ac:dyDescent="0.25">
      <c r="V653" s="12"/>
    </row>
    <row r="654" spans="22:22" ht="15.75" customHeight="1" x14ac:dyDescent="0.25">
      <c r="V654" s="12"/>
    </row>
    <row r="655" spans="22:22" ht="15.75" customHeight="1" x14ac:dyDescent="0.25">
      <c r="V655" s="12"/>
    </row>
    <row r="656" spans="22:22" ht="15.75" customHeight="1" x14ac:dyDescent="0.25">
      <c r="V656" s="12"/>
    </row>
    <row r="657" spans="22:22" ht="15.75" customHeight="1" x14ac:dyDescent="0.25">
      <c r="V657" s="12"/>
    </row>
    <row r="658" spans="22:22" ht="15.75" customHeight="1" x14ac:dyDescent="0.25">
      <c r="V658" s="12"/>
    </row>
    <row r="659" spans="22:22" ht="15.75" customHeight="1" x14ac:dyDescent="0.25">
      <c r="V659" s="12"/>
    </row>
    <row r="660" spans="22:22" ht="15.75" customHeight="1" x14ac:dyDescent="0.25">
      <c r="V660" s="12"/>
    </row>
    <row r="661" spans="22:22" ht="15.75" customHeight="1" x14ac:dyDescent="0.25">
      <c r="V661" s="12"/>
    </row>
    <row r="662" spans="22:22" ht="15.75" customHeight="1" x14ac:dyDescent="0.25">
      <c r="V662" s="12"/>
    </row>
    <row r="663" spans="22:22" ht="15.75" customHeight="1" x14ac:dyDescent="0.25">
      <c r="V663" s="12"/>
    </row>
    <row r="664" spans="22:22" ht="15.75" customHeight="1" x14ac:dyDescent="0.25">
      <c r="V664" s="12"/>
    </row>
    <row r="665" spans="22:22" ht="15.75" customHeight="1" x14ac:dyDescent="0.25">
      <c r="V665" s="12"/>
    </row>
    <row r="666" spans="22:22" ht="15.75" customHeight="1" x14ac:dyDescent="0.25">
      <c r="V666" s="12"/>
    </row>
    <row r="667" spans="22:22" ht="15.75" customHeight="1" x14ac:dyDescent="0.25">
      <c r="V667" s="12"/>
    </row>
    <row r="668" spans="22:22" ht="15.75" customHeight="1" x14ac:dyDescent="0.25">
      <c r="V668" s="12"/>
    </row>
    <row r="669" spans="22:22" ht="15.75" customHeight="1" x14ac:dyDescent="0.25">
      <c r="V669" s="12"/>
    </row>
    <row r="670" spans="22:22" ht="15.75" customHeight="1" x14ac:dyDescent="0.25">
      <c r="V670" s="12"/>
    </row>
    <row r="671" spans="22:22" ht="15.75" customHeight="1" x14ac:dyDescent="0.25">
      <c r="V671" s="12"/>
    </row>
    <row r="672" spans="22:22" ht="15.75" customHeight="1" x14ac:dyDescent="0.25">
      <c r="V672" s="12"/>
    </row>
    <row r="673" spans="22:22" ht="15.75" customHeight="1" x14ac:dyDescent="0.25">
      <c r="V673" s="12"/>
    </row>
    <row r="674" spans="22:22" ht="15.75" customHeight="1" x14ac:dyDescent="0.25">
      <c r="V674" s="12"/>
    </row>
    <row r="675" spans="22:22" ht="15.75" customHeight="1" x14ac:dyDescent="0.25">
      <c r="V675" s="12"/>
    </row>
    <row r="676" spans="22:22" ht="15.75" customHeight="1" x14ac:dyDescent="0.25">
      <c r="V676" s="12"/>
    </row>
    <row r="677" spans="22:22" ht="15.75" customHeight="1" x14ac:dyDescent="0.25">
      <c r="V677" s="12"/>
    </row>
    <row r="678" spans="22:22" ht="15.75" customHeight="1" x14ac:dyDescent="0.25">
      <c r="V678" s="12"/>
    </row>
    <row r="679" spans="22:22" ht="15.75" customHeight="1" x14ac:dyDescent="0.25">
      <c r="V679" s="12"/>
    </row>
    <row r="680" spans="22:22" ht="15.75" customHeight="1" x14ac:dyDescent="0.25">
      <c r="V680" s="12"/>
    </row>
    <row r="681" spans="22:22" ht="15.75" customHeight="1" x14ac:dyDescent="0.25">
      <c r="V681" s="12"/>
    </row>
    <row r="682" spans="22:22" ht="15.75" customHeight="1" x14ac:dyDescent="0.25">
      <c r="V682" s="12"/>
    </row>
    <row r="683" spans="22:22" ht="15.75" customHeight="1" x14ac:dyDescent="0.25">
      <c r="V683" s="12"/>
    </row>
    <row r="684" spans="22:22" ht="15.75" customHeight="1" x14ac:dyDescent="0.25">
      <c r="V684" s="12"/>
    </row>
    <row r="685" spans="22:22" ht="15.75" customHeight="1" x14ac:dyDescent="0.25">
      <c r="V685" s="12"/>
    </row>
    <row r="686" spans="22:22" ht="15.75" customHeight="1" x14ac:dyDescent="0.25">
      <c r="V686" s="12"/>
    </row>
    <row r="687" spans="22:22" ht="15.75" customHeight="1" x14ac:dyDescent="0.25">
      <c r="V687" s="12"/>
    </row>
    <row r="688" spans="22:22" ht="15.75" customHeight="1" x14ac:dyDescent="0.25">
      <c r="V688" s="12"/>
    </row>
    <row r="689" spans="22:22" ht="15.75" customHeight="1" x14ac:dyDescent="0.25">
      <c r="V689" s="12"/>
    </row>
    <row r="690" spans="22:22" ht="15.75" customHeight="1" x14ac:dyDescent="0.25">
      <c r="V690" s="12"/>
    </row>
    <row r="691" spans="22:22" ht="15.75" customHeight="1" x14ac:dyDescent="0.25">
      <c r="V691" s="12"/>
    </row>
    <row r="692" spans="22:22" ht="15.75" customHeight="1" x14ac:dyDescent="0.25">
      <c r="V692" s="12"/>
    </row>
    <row r="693" spans="22:22" ht="15.75" customHeight="1" x14ac:dyDescent="0.25">
      <c r="V693" s="12"/>
    </row>
    <row r="694" spans="22:22" ht="15.75" customHeight="1" x14ac:dyDescent="0.25">
      <c r="V694" s="12"/>
    </row>
    <row r="695" spans="22:22" ht="15.75" customHeight="1" x14ac:dyDescent="0.25">
      <c r="V695" s="12"/>
    </row>
    <row r="696" spans="22:22" ht="15.75" customHeight="1" x14ac:dyDescent="0.25">
      <c r="V696" s="12"/>
    </row>
    <row r="697" spans="22:22" ht="15.75" customHeight="1" x14ac:dyDescent="0.25">
      <c r="V697" s="12"/>
    </row>
    <row r="698" spans="22:22" ht="15.75" customHeight="1" x14ac:dyDescent="0.25">
      <c r="V698" s="12"/>
    </row>
    <row r="699" spans="22:22" ht="15.75" customHeight="1" x14ac:dyDescent="0.25">
      <c r="V699" s="12"/>
    </row>
    <row r="700" spans="22:22" ht="15.75" customHeight="1" x14ac:dyDescent="0.25">
      <c r="V700" s="12"/>
    </row>
    <row r="701" spans="22:22" ht="15.75" customHeight="1" x14ac:dyDescent="0.25">
      <c r="V701" s="12"/>
    </row>
    <row r="702" spans="22:22" ht="15.75" customHeight="1" x14ac:dyDescent="0.25">
      <c r="V702" s="12"/>
    </row>
    <row r="703" spans="22:22" ht="15.75" customHeight="1" x14ac:dyDescent="0.25">
      <c r="V703" s="12"/>
    </row>
    <row r="704" spans="22:22" ht="15.75" customHeight="1" x14ac:dyDescent="0.25">
      <c r="V704" s="12"/>
    </row>
    <row r="705" spans="22:22" ht="15.75" customHeight="1" x14ac:dyDescent="0.25">
      <c r="V705" s="12"/>
    </row>
    <row r="706" spans="22:22" ht="15.75" customHeight="1" x14ac:dyDescent="0.25">
      <c r="V706" s="12"/>
    </row>
    <row r="707" spans="22:22" ht="15.75" customHeight="1" x14ac:dyDescent="0.25">
      <c r="V707" s="12"/>
    </row>
    <row r="708" spans="22:22" ht="15.75" customHeight="1" x14ac:dyDescent="0.25">
      <c r="V708" s="12"/>
    </row>
    <row r="709" spans="22:22" ht="15.75" customHeight="1" x14ac:dyDescent="0.25">
      <c r="V709" s="12"/>
    </row>
    <row r="710" spans="22:22" ht="15.75" customHeight="1" x14ac:dyDescent="0.25">
      <c r="V710" s="12"/>
    </row>
    <row r="711" spans="22:22" ht="15.75" customHeight="1" x14ac:dyDescent="0.25">
      <c r="V711" s="12"/>
    </row>
    <row r="712" spans="22:22" ht="15.75" customHeight="1" x14ac:dyDescent="0.25">
      <c r="V712" s="12"/>
    </row>
    <row r="713" spans="22:22" ht="15.75" customHeight="1" x14ac:dyDescent="0.25">
      <c r="V713" s="12"/>
    </row>
    <row r="714" spans="22:22" ht="15.75" customHeight="1" x14ac:dyDescent="0.25">
      <c r="V714" s="12"/>
    </row>
    <row r="715" spans="22:22" ht="15.75" customHeight="1" x14ac:dyDescent="0.25">
      <c r="V715" s="12"/>
    </row>
    <row r="716" spans="22:22" ht="15.75" customHeight="1" x14ac:dyDescent="0.25">
      <c r="V716" s="12"/>
    </row>
    <row r="717" spans="22:22" ht="15.75" customHeight="1" x14ac:dyDescent="0.25">
      <c r="V717" s="12"/>
    </row>
    <row r="718" spans="22:22" ht="15.75" customHeight="1" x14ac:dyDescent="0.25">
      <c r="V718" s="12"/>
    </row>
    <row r="719" spans="22:22" ht="15.75" customHeight="1" x14ac:dyDescent="0.25">
      <c r="V719" s="12"/>
    </row>
    <row r="720" spans="22:22" ht="15.75" customHeight="1" x14ac:dyDescent="0.25">
      <c r="V720" s="12"/>
    </row>
    <row r="721" spans="22:22" ht="15.75" customHeight="1" x14ac:dyDescent="0.25">
      <c r="V721" s="12"/>
    </row>
    <row r="722" spans="22:22" ht="15.75" customHeight="1" x14ac:dyDescent="0.25">
      <c r="V722" s="12"/>
    </row>
    <row r="723" spans="22:22" ht="15.75" customHeight="1" x14ac:dyDescent="0.25">
      <c r="V723" s="12"/>
    </row>
    <row r="724" spans="22:22" ht="15.75" customHeight="1" x14ac:dyDescent="0.25">
      <c r="V724" s="12"/>
    </row>
    <row r="725" spans="22:22" ht="15.75" customHeight="1" x14ac:dyDescent="0.25">
      <c r="V725" s="12"/>
    </row>
    <row r="726" spans="22:22" ht="15.75" customHeight="1" x14ac:dyDescent="0.25">
      <c r="V726" s="12"/>
    </row>
    <row r="727" spans="22:22" ht="15.75" customHeight="1" x14ac:dyDescent="0.25">
      <c r="V727" s="12"/>
    </row>
    <row r="728" spans="22:22" ht="15.75" customHeight="1" x14ac:dyDescent="0.25">
      <c r="V728" s="12"/>
    </row>
    <row r="729" spans="22:22" ht="15.75" customHeight="1" x14ac:dyDescent="0.25">
      <c r="V729" s="12"/>
    </row>
    <row r="730" spans="22:22" ht="15.75" customHeight="1" x14ac:dyDescent="0.25">
      <c r="V730" s="12"/>
    </row>
    <row r="731" spans="22:22" ht="15.75" customHeight="1" x14ac:dyDescent="0.25">
      <c r="V731" s="12"/>
    </row>
    <row r="732" spans="22:22" ht="15.75" customHeight="1" x14ac:dyDescent="0.25">
      <c r="V732" s="12"/>
    </row>
    <row r="733" spans="22:22" ht="15.75" customHeight="1" x14ac:dyDescent="0.25">
      <c r="V733" s="12"/>
    </row>
    <row r="734" spans="22:22" ht="15.75" customHeight="1" x14ac:dyDescent="0.25">
      <c r="V734" s="12"/>
    </row>
    <row r="735" spans="22:22" ht="15.75" customHeight="1" x14ac:dyDescent="0.25">
      <c r="V735" s="12"/>
    </row>
    <row r="736" spans="22:22" ht="15.75" customHeight="1" x14ac:dyDescent="0.25">
      <c r="V736" s="12"/>
    </row>
    <row r="737" spans="22:22" ht="15.75" customHeight="1" x14ac:dyDescent="0.25">
      <c r="V737" s="12"/>
    </row>
    <row r="738" spans="22:22" ht="15.75" customHeight="1" x14ac:dyDescent="0.25">
      <c r="V738" s="12"/>
    </row>
    <row r="739" spans="22:22" ht="15.75" customHeight="1" x14ac:dyDescent="0.25">
      <c r="V739" s="12"/>
    </row>
    <row r="740" spans="22:22" ht="15.75" customHeight="1" x14ac:dyDescent="0.25">
      <c r="V740" s="12"/>
    </row>
    <row r="741" spans="22:22" ht="15.75" customHeight="1" x14ac:dyDescent="0.25">
      <c r="V741" s="12"/>
    </row>
    <row r="742" spans="22:22" ht="15.75" customHeight="1" x14ac:dyDescent="0.25">
      <c r="V742" s="12"/>
    </row>
    <row r="743" spans="22:22" ht="15.75" customHeight="1" x14ac:dyDescent="0.25">
      <c r="V743" s="12"/>
    </row>
    <row r="744" spans="22:22" ht="15.75" customHeight="1" x14ac:dyDescent="0.25">
      <c r="V744" s="12"/>
    </row>
    <row r="745" spans="22:22" ht="15.75" customHeight="1" x14ac:dyDescent="0.25">
      <c r="V745" s="12"/>
    </row>
    <row r="746" spans="22:22" ht="15.75" customHeight="1" x14ac:dyDescent="0.25">
      <c r="V746" s="12"/>
    </row>
    <row r="747" spans="22:22" ht="15.75" customHeight="1" x14ac:dyDescent="0.25">
      <c r="V747" s="12"/>
    </row>
    <row r="748" spans="22:22" ht="15.75" customHeight="1" x14ac:dyDescent="0.25">
      <c r="V748" s="12"/>
    </row>
    <row r="749" spans="22:22" ht="15.75" customHeight="1" x14ac:dyDescent="0.25">
      <c r="V749" s="12"/>
    </row>
    <row r="750" spans="22:22" ht="15.75" customHeight="1" x14ac:dyDescent="0.25">
      <c r="V750" s="12"/>
    </row>
    <row r="751" spans="22:22" ht="15.75" customHeight="1" x14ac:dyDescent="0.25">
      <c r="V751" s="12"/>
    </row>
    <row r="752" spans="22:22" ht="15.75" customHeight="1" x14ac:dyDescent="0.25">
      <c r="V752" s="12"/>
    </row>
    <row r="753" spans="22:22" ht="15.75" customHeight="1" x14ac:dyDescent="0.25">
      <c r="V753" s="12"/>
    </row>
    <row r="754" spans="22:22" ht="15.75" customHeight="1" x14ac:dyDescent="0.25">
      <c r="V754" s="12"/>
    </row>
    <row r="755" spans="22:22" ht="15.75" customHeight="1" x14ac:dyDescent="0.25">
      <c r="V755" s="12"/>
    </row>
    <row r="756" spans="22:22" ht="15.75" customHeight="1" x14ac:dyDescent="0.25">
      <c r="V756" s="12"/>
    </row>
    <row r="757" spans="22:22" ht="15.75" customHeight="1" x14ac:dyDescent="0.25">
      <c r="V757" s="12"/>
    </row>
    <row r="758" spans="22:22" ht="15.75" customHeight="1" x14ac:dyDescent="0.25">
      <c r="V758" s="12"/>
    </row>
    <row r="759" spans="22:22" ht="15.75" customHeight="1" x14ac:dyDescent="0.25">
      <c r="V759" s="12"/>
    </row>
    <row r="760" spans="22:22" ht="15.75" customHeight="1" x14ac:dyDescent="0.25">
      <c r="V760" s="12"/>
    </row>
    <row r="761" spans="22:22" ht="15.75" customHeight="1" x14ac:dyDescent="0.25">
      <c r="V761" s="12"/>
    </row>
    <row r="762" spans="22:22" ht="15.75" customHeight="1" x14ac:dyDescent="0.25">
      <c r="V762" s="12"/>
    </row>
    <row r="763" spans="22:22" ht="15.75" customHeight="1" x14ac:dyDescent="0.25">
      <c r="V763" s="12"/>
    </row>
    <row r="764" spans="22:22" ht="15.75" customHeight="1" x14ac:dyDescent="0.25">
      <c r="V764" s="12"/>
    </row>
    <row r="765" spans="22:22" ht="15.75" customHeight="1" x14ac:dyDescent="0.25">
      <c r="V765" s="12"/>
    </row>
    <row r="766" spans="22:22" ht="15.75" customHeight="1" x14ac:dyDescent="0.25">
      <c r="V766" s="12"/>
    </row>
    <row r="767" spans="22:22" ht="15.75" customHeight="1" x14ac:dyDescent="0.25">
      <c r="V767" s="12"/>
    </row>
    <row r="768" spans="22:22" ht="15.75" customHeight="1" x14ac:dyDescent="0.25">
      <c r="V768" s="12"/>
    </row>
    <row r="769" spans="22:22" ht="15.75" customHeight="1" x14ac:dyDescent="0.25">
      <c r="V769" s="12"/>
    </row>
    <row r="770" spans="22:22" ht="15.75" customHeight="1" x14ac:dyDescent="0.25">
      <c r="V770" s="12"/>
    </row>
    <row r="771" spans="22:22" ht="15.75" customHeight="1" x14ac:dyDescent="0.25">
      <c r="V771" s="12"/>
    </row>
    <row r="772" spans="22:22" ht="15.75" customHeight="1" x14ac:dyDescent="0.25">
      <c r="V772" s="12"/>
    </row>
    <row r="773" spans="22:22" ht="15.75" customHeight="1" x14ac:dyDescent="0.25">
      <c r="V773" s="12"/>
    </row>
    <row r="774" spans="22:22" ht="15.75" customHeight="1" x14ac:dyDescent="0.25">
      <c r="V774" s="12"/>
    </row>
    <row r="775" spans="22:22" ht="15.75" customHeight="1" x14ac:dyDescent="0.25">
      <c r="V775" s="12"/>
    </row>
    <row r="776" spans="22:22" ht="15.75" customHeight="1" x14ac:dyDescent="0.25">
      <c r="V776" s="12"/>
    </row>
    <row r="777" spans="22:22" ht="15.75" customHeight="1" x14ac:dyDescent="0.25">
      <c r="V777" s="12"/>
    </row>
    <row r="778" spans="22:22" ht="15.75" customHeight="1" x14ac:dyDescent="0.25">
      <c r="V778" s="12"/>
    </row>
    <row r="779" spans="22:22" ht="15.75" customHeight="1" x14ac:dyDescent="0.25">
      <c r="V779" s="12"/>
    </row>
    <row r="780" spans="22:22" ht="15.75" customHeight="1" x14ac:dyDescent="0.25">
      <c r="V780" s="12"/>
    </row>
    <row r="781" spans="22:22" ht="15.75" customHeight="1" x14ac:dyDescent="0.25">
      <c r="V781" s="12"/>
    </row>
    <row r="782" spans="22:22" ht="15.75" customHeight="1" x14ac:dyDescent="0.25">
      <c r="V782" s="12"/>
    </row>
    <row r="783" spans="22:22" ht="15.75" customHeight="1" x14ac:dyDescent="0.25">
      <c r="V783" s="12"/>
    </row>
    <row r="784" spans="22:22" ht="15.75" customHeight="1" x14ac:dyDescent="0.25">
      <c r="V784" s="12"/>
    </row>
    <row r="785" spans="22:22" ht="15.75" customHeight="1" x14ac:dyDescent="0.25">
      <c r="V785" s="12"/>
    </row>
    <row r="786" spans="22:22" ht="15.75" customHeight="1" x14ac:dyDescent="0.25">
      <c r="V786" s="12"/>
    </row>
    <row r="787" spans="22:22" ht="15.75" customHeight="1" x14ac:dyDescent="0.25">
      <c r="V787" s="12"/>
    </row>
    <row r="788" spans="22:22" ht="15.75" customHeight="1" x14ac:dyDescent="0.25">
      <c r="V788" s="12"/>
    </row>
    <row r="789" spans="22:22" ht="15.75" customHeight="1" x14ac:dyDescent="0.25">
      <c r="V789" s="12"/>
    </row>
    <row r="790" spans="22:22" ht="15.75" customHeight="1" x14ac:dyDescent="0.25">
      <c r="V790" s="12"/>
    </row>
    <row r="791" spans="22:22" ht="15.75" customHeight="1" x14ac:dyDescent="0.25">
      <c r="V791" s="12"/>
    </row>
    <row r="792" spans="22:22" ht="15.75" customHeight="1" x14ac:dyDescent="0.25">
      <c r="V792" s="12"/>
    </row>
    <row r="793" spans="22:22" ht="15.75" customHeight="1" x14ac:dyDescent="0.25">
      <c r="V793" s="12"/>
    </row>
    <row r="794" spans="22:22" ht="15.75" customHeight="1" x14ac:dyDescent="0.25">
      <c r="V794" s="12"/>
    </row>
    <row r="795" spans="22:22" ht="15.75" customHeight="1" x14ac:dyDescent="0.25">
      <c r="V795" s="12"/>
    </row>
    <row r="796" spans="22:22" ht="15.75" customHeight="1" x14ac:dyDescent="0.25">
      <c r="V796" s="12"/>
    </row>
    <row r="797" spans="22:22" ht="15.75" customHeight="1" x14ac:dyDescent="0.25">
      <c r="V797" s="12"/>
    </row>
    <row r="798" spans="22:22" ht="15.75" customHeight="1" x14ac:dyDescent="0.25">
      <c r="V798" s="12"/>
    </row>
    <row r="799" spans="22:22" ht="15.75" customHeight="1" x14ac:dyDescent="0.25">
      <c r="V799" s="12"/>
    </row>
    <row r="800" spans="22:22" ht="15.75" customHeight="1" x14ac:dyDescent="0.25">
      <c r="V800" s="12"/>
    </row>
    <row r="801" spans="22:22" ht="15.75" customHeight="1" x14ac:dyDescent="0.25">
      <c r="V801" s="12"/>
    </row>
    <row r="802" spans="22:22" ht="15.75" customHeight="1" x14ac:dyDescent="0.25">
      <c r="V802" s="12"/>
    </row>
    <row r="803" spans="22:22" ht="15.75" customHeight="1" x14ac:dyDescent="0.25">
      <c r="V803" s="12"/>
    </row>
    <row r="804" spans="22:22" ht="15.75" customHeight="1" x14ac:dyDescent="0.25">
      <c r="V804" s="12"/>
    </row>
    <row r="805" spans="22:22" ht="15.75" customHeight="1" x14ac:dyDescent="0.25">
      <c r="V805" s="12"/>
    </row>
    <row r="806" spans="22:22" ht="15.75" customHeight="1" x14ac:dyDescent="0.25">
      <c r="V806" s="12"/>
    </row>
    <row r="807" spans="22:22" ht="15.75" customHeight="1" x14ac:dyDescent="0.25">
      <c r="V807" s="12"/>
    </row>
    <row r="808" spans="22:22" ht="15.75" customHeight="1" x14ac:dyDescent="0.25">
      <c r="V808" s="12"/>
    </row>
    <row r="809" spans="22:22" ht="15.75" customHeight="1" x14ac:dyDescent="0.25">
      <c r="V809" s="12"/>
    </row>
    <row r="810" spans="22:22" ht="15.75" customHeight="1" x14ac:dyDescent="0.25">
      <c r="V810" s="12"/>
    </row>
    <row r="811" spans="22:22" ht="15.75" customHeight="1" x14ac:dyDescent="0.25">
      <c r="V811" s="12"/>
    </row>
    <row r="812" spans="22:22" ht="15.75" customHeight="1" x14ac:dyDescent="0.25">
      <c r="V812" s="12"/>
    </row>
    <row r="813" spans="22:22" ht="15.75" customHeight="1" x14ac:dyDescent="0.25">
      <c r="V813" s="12"/>
    </row>
    <row r="814" spans="22:22" ht="15.75" customHeight="1" x14ac:dyDescent="0.25">
      <c r="V814" s="12"/>
    </row>
    <row r="815" spans="22:22" ht="15.75" customHeight="1" x14ac:dyDescent="0.25">
      <c r="V815" s="12"/>
    </row>
    <row r="816" spans="22:22" ht="15.75" customHeight="1" x14ac:dyDescent="0.25">
      <c r="V816" s="12"/>
    </row>
    <row r="817" spans="22:22" ht="15.75" customHeight="1" x14ac:dyDescent="0.25">
      <c r="V817" s="12"/>
    </row>
    <row r="818" spans="22:22" ht="15.75" customHeight="1" x14ac:dyDescent="0.25">
      <c r="V818" s="12"/>
    </row>
    <row r="819" spans="22:22" ht="15.75" customHeight="1" x14ac:dyDescent="0.25">
      <c r="V819" s="12"/>
    </row>
    <row r="820" spans="22:22" ht="15.75" customHeight="1" x14ac:dyDescent="0.25">
      <c r="V820" s="12"/>
    </row>
    <row r="821" spans="22:22" ht="15.75" customHeight="1" x14ac:dyDescent="0.25">
      <c r="V821" s="12"/>
    </row>
    <row r="822" spans="22:22" ht="15.75" customHeight="1" x14ac:dyDescent="0.25">
      <c r="V822" s="12"/>
    </row>
    <row r="823" spans="22:22" ht="15.75" customHeight="1" x14ac:dyDescent="0.25">
      <c r="V823" s="12"/>
    </row>
    <row r="824" spans="22:22" ht="15.75" customHeight="1" x14ac:dyDescent="0.25">
      <c r="V824" s="12"/>
    </row>
    <row r="825" spans="22:22" ht="15.75" customHeight="1" x14ac:dyDescent="0.25">
      <c r="V825" s="12"/>
    </row>
    <row r="826" spans="22:22" ht="15.75" customHeight="1" x14ac:dyDescent="0.25">
      <c r="V826" s="12"/>
    </row>
    <row r="827" spans="22:22" ht="15.75" customHeight="1" x14ac:dyDescent="0.25">
      <c r="V827" s="12"/>
    </row>
    <row r="828" spans="22:22" ht="15.75" customHeight="1" x14ac:dyDescent="0.25">
      <c r="V828" s="12"/>
    </row>
    <row r="829" spans="22:22" ht="15.75" customHeight="1" x14ac:dyDescent="0.25">
      <c r="V829" s="12"/>
    </row>
    <row r="830" spans="22:22" ht="15.75" customHeight="1" x14ac:dyDescent="0.25">
      <c r="V830" s="12"/>
    </row>
    <row r="831" spans="22:22" ht="15.75" customHeight="1" x14ac:dyDescent="0.25">
      <c r="V831" s="12"/>
    </row>
    <row r="832" spans="22:22" ht="15.75" customHeight="1" x14ac:dyDescent="0.25">
      <c r="V832" s="12"/>
    </row>
    <row r="833" spans="22:22" ht="15.75" customHeight="1" x14ac:dyDescent="0.25">
      <c r="V833" s="12"/>
    </row>
    <row r="834" spans="22:22" ht="15.75" customHeight="1" x14ac:dyDescent="0.25">
      <c r="V834" s="12"/>
    </row>
    <row r="835" spans="22:22" ht="15.75" customHeight="1" x14ac:dyDescent="0.25">
      <c r="V835" s="12"/>
    </row>
    <row r="836" spans="22:22" ht="15.75" customHeight="1" x14ac:dyDescent="0.25">
      <c r="V836" s="12"/>
    </row>
    <row r="837" spans="22:22" ht="15.75" customHeight="1" x14ac:dyDescent="0.25">
      <c r="V837" s="12"/>
    </row>
    <row r="838" spans="22:22" ht="15.75" customHeight="1" x14ac:dyDescent="0.25">
      <c r="V838" s="12"/>
    </row>
    <row r="839" spans="22:22" ht="15.75" customHeight="1" x14ac:dyDescent="0.25">
      <c r="V839" s="12"/>
    </row>
    <row r="840" spans="22:22" ht="15.75" customHeight="1" x14ac:dyDescent="0.25">
      <c r="V840" s="12"/>
    </row>
    <row r="841" spans="22:22" ht="15.75" customHeight="1" x14ac:dyDescent="0.25">
      <c r="V841" s="12"/>
    </row>
    <row r="842" spans="22:22" ht="15.75" customHeight="1" x14ac:dyDescent="0.25">
      <c r="V842" s="12"/>
    </row>
    <row r="843" spans="22:22" ht="15.75" customHeight="1" x14ac:dyDescent="0.25">
      <c r="V843" s="12"/>
    </row>
    <row r="844" spans="22:22" ht="15.75" customHeight="1" x14ac:dyDescent="0.25">
      <c r="V844" s="12"/>
    </row>
    <row r="845" spans="22:22" ht="15.75" customHeight="1" x14ac:dyDescent="0.25">
      <c r="V845" s="12"/>
    </row>
    <row r="846" spans="22:22" ht="15.75" customHeight="1" x14ac:dyDescent="0.25">
      <c r="V846" s="12"/>
    </row>
    <row r="847" spans="22:22" ht="15.75" customHeight="1" x14ac:dyDescent="0.25">
      <c r="V847" s="12"/>
    </row>
    <row r="848" spans="22:22" ht="15.75" customHeight="1" x14ac:dyDescent="0.25">
      <c r="V848" s="12"/>
    </row>
    <row r="849" spans="22:22" ht="15.75" customHeight="1" x14ac:dyDescent="0.25">
      <c r="V849" s="12"/>
    </row>
    <row r="850" spans="22:22" ht="15.75" customHeight="1" x14ac:dyDescent="0.25">
      <c r="V850" s="12"/>
    </row>
    <row r="851" spans="22:22" ht="15.75" customHeight="1" x14ac:dyDescent="0.25">
      <c r="V851" s="12"/>
    </row>
    <row r="852" spans="22:22" ht="15.75" customHeight="1" x14ac:dyDescent="0.25">
      <c r="V852" s="12"/>
    </row>
    <row r="853" spans="22:22" ht="15.75" customHeight="1" x14ac:dyDescent="0.25">
      <c r="V853" s="12"/>
    </row>
    <row r="854" spans="22:22" ht="15.75" customHeight="1" x14ac:dyDescent="0.25">
      <c r="V854" s="12"/>
    </row>
    <row r="855" spans="22:22" ht="15.75" customHeight="1" x14ac:dyDescent="0.25">
      <c r="V855" s="12"/>
    </row>
    <row r="856" spans="22:22" ht="15.75" customHeight="1" x14ac:dyDescent="0.25">
      <c r="V856" s="12"/>
    </row>
    <row r="857" spans="22:22" ht="15.75" customHeight="1" x14ac:dyDescent="0.25">
      <c r="V857" s="12"/>
    </row>
    <row r="858" spans="22:22" ht="15.75" customHeight="1" x14ac:dyDescent="0.25">
      <c r="V858" s="12"/>
    </row>
    <row r="859" spans="22:22" ht="15.75" customHeight="1" x14ac:dyDescent="0.25">
      <c r="V859" s="12"/>
    </row>
    <row r="860" spans="22:22" ht="15.75" customHeight="1" x14ac:dyDescent="0.25">
      <c r="V860" s="12"/>
    </row>
    <row r="861" spans="22:22" ht="15.75" customHeight="1" x14ac:dyDescent="0.25">
      <c r="V861" s="12"/>
    </row>
    <row r="862" spans="22:22" ht="15.75" customHeight="1" x14ac:dyDescent="0.25">
      <c r="V862" s="12"/>
    </row>
    <row r="863" spans="22:22" ht="15.75" customHeight="1" x14ac:dyDescent="0.25">
      <c r="V863" s="12"/>
    </row>
    <row r="864" spans="22:22" ht="15.75" customHeight="1" x14ac:dyDescent="0.25">
      <c r="V864" s="12"/>
    </row>
    <row r="865" spans="22:22" ht="15.75" customHeight="1" x14ac:dyDescent="0.25">
      <c r="V865" s="12"/>
    </row>
    <row r="866" spans="22:22" ht="15.75" customHeight="1" x14ac:dyDescent="0.25">
      <c r="V866" s="12"/>
    </row>
    <row r="867" spans="22:22" ht="15.75" customHeight="1" x14ac:dyDescent="0.25">
      <c r="V867" s="12"/>
    </row>
    <row r="868" spans="22:22" ht="15.75" customHeight="1" x14ac:dyDescent="0.25">
      <c r="V868" s="12"/>
    </row>
    <row r="869" spans="22:22" ht="15.75" customHeight="1" x14ac:dyDescent="0.25">
      <c r="V869" s="12"/>
    </row>
    <row r="870" spans="22:22" ht="15.75" customHeight="1" x14ac:dyDescent="0.25">
      <c r="V870" s="12"/>
    </row>
    <row r="871" spans="22:22" ht="15.75" customHeight="1" x14ac:dyDescent="0.25">
      <c r="V871" s="12"/>
    </row>
    <row r="872" spans="22:22" ht="15.75" customHeight="1" x14ac:dyDescent="0.25">
      <c r="V872" s="12"/>
    </row>
    <row r="873" spans="22:22" ht="15.75" customHeight="1" x14ac:dyDescent="0.25">
      <c r="V873" s="12"/>
    </row>
    <row r="874" spans="22:22" ht="15.75" customHeight="1" x14ac:dyDescent="0.25">
      <c r="V874" s="12"/>
    </row>
    <row r="875" spans="22:22" ht="15.75" customHeight="1" x14ac:dyDescent="0.25">
      <c r="V875" s="12"/>
    </row>
    <row r="876" spans="22:22" ht="15.75" customHeight="1" x14ac:dyDescent="0.25">
      <c r="V876" s="12"/>
    </row>
    <row r="877" spans="22:22" ht="15.75" customHeight="1" x14ac:dyDescent="0.25">
      <c r="V877" s="12"/>
    </row>
    <row r="878" spans="22:22" ht="15.75" customHeight="1" x14ac:dyDescent="0.25">
      <c r="V878" s="12"/>
    </row>
    <row r="879" spans="22:22" ht="15.75" customHeight="1" x14ac:dyDescent="0.25">
      <c r="V879" s="12"/>
    </row>
    <row r="880" spans="22:22" ht="15.75" customHeight="1" x14ac:dyDescent="0.25">
      <c r="V880" s="12"/>
    </row>
    <row r="881" spans="22:22" ht="15.75" customHeight="1" x14ac:dyDescent="0.25">
      <c r="V881" s="12"/>
    </row>
    <row r="882" spans="22:22" ht="15.75" customHeight="1" x14ac:dyDescent="0.25">
      <c r="V882" s="12"/>
    </row>
    <row r="883" spans="22:22" ht="15.75" customHeight="1" x14ac:dyDescent="0.25">
      <c r="V883" s="12"/>
    </row>
    <row r="884" spans="22:22" ht="15.75" customHeight="1" x14ac:dyDescent="0.25">
      <c r="V884" s="12"/>
    </row>
    <row r="885" spans="22:22" ht="15.75" customHeight="1" x14ac:dyDescent="0.25">
      <c r="V885" s="12"/>
    </row>
    <row r="886" spans="22:22" ht="15.75" customHeight="1" x14ac:dyDescent="0.25">
      <c r="V886" s="12"/>
    </row>
    <row r="887" spans="22:22" ht="15.75" customHeight="1" x14ac:dyDescent="0.25">
      <c r="V887" s="12"/>
    </row>
    <row r="888" spans="22:22" ht="15.75" customHeight="1" x14ac:dyDescent="0.25">
      <c r="V888" s="12"/>
    </row>
    <row r="889" spans="22:22" ht="15.75" customHeight="1" x14ac:dyDescent="0.25">
      <c r="V889" s="12"/>
    </row>
    <row r="890" spans="22:22" ht="15.75" customHeight="1" x14ac:dyDescent="0.25">
      <c r="V890" s="12"/>
    </row>
    <row r="891" spans="22:22" ht="15.75" customHeight="1" x14ac:dyDescent="0.25">
      <c r="V891" s="12"/>
    </row>
    <row r="892" spans="22:22" ht="15.75" customHeight="1" x14ac:dyDescent="0.25">
      <c r="V892" s="12"/>
    </row>
    <row r="893" spans="22:22" ht="15.75" customHeight="1" x14ac:dyDescent="0.25">
      <c r="V893" s="12"/>
    </row>
    <row r="894" spans="22:22" ht="15.75" customHeight="1" x14ac:dyDescent="0.25">
      <c r="V894" s="12"/>
    </row>
    <row r="895" spans="22:22" ht="15.75" customHeight="1" x14ac:dyDescent="0.25">
      <c r="V895" s="12"/>
    </row>
    <row r="896" spans="22:22" ht="15.75" customHeight="1" x14ac:dyDescent="0.25">
      <c r="V896" s="12"/>
    </row>
    <row r="897" spans="22:22" ht="15.75" customHeight="1" x14ac:dyDescent="0.25">
      <c r="V897" s="12"/>
    </row>
    <row r="898" spans="22:22" ht="15.75" customHeight="1" x14ac:dyDescent="0.25">
      <c r="V898" s="12"/>
    </row>
    <row r="899" spans="22:22" ht="15.75" customHeight="1" x14ac:dyDescent="0.25">
      <c r="V899" s="12"/>
    </row>
    <row r="900" spans="22:22" ht="15.75" customHeight="1" x14ac:dyDescent="0.25">
      <c r="V900" s="12"/>
    </row>
    <row r="901" spans="22:22" ht="15.75" customHeight="1" x14ac:dyDescent="0.25">
      <c r="V901" s="12"/>
    </row>
    <row r="902" spans="22:22" ht="15.75" customHeight="1" x14ac:dyDescent="0.25">
      <c r="V902" s="12"/>
    </row>
    <row r="903" spans="22:22" ht="15.75" customHeight="1" x14ac:dyDescent="0.25">
      <c r="V903" s="12"/>
    </row>
    <row r="904" spans="22:22" ht="15.75" customHeight="1" x14ac:dyDescent="0.25">
      <c r="V904" s="12"/>
    </row>
    <row r="905" spans="22:22" ht="15.75" customHeight="1" x14ac:dyDescent="0.25">
      <c r="V905" s="12"/>
    </row>
    <row r="906" spans="22:22" ht="15.75" customHeight="1" x14ac:dyDescent="0.25">
      <c r="V906" s="12"/>
    </row>
    <row r="907" spans="22:22" ht="15.75" customHeight="1" x14ac:dyDescent="0.25">
      <c r="V907" s="12"/>
    </row>
    <row r="908" spans="22:22" ht="15.75" customHeight="1" x14ac:dyDescent="0.25">
      <c r="V908" s="12"/>
    </row>
    <row r="909" spans="22:22" ht="15.75" customHeight="1" x14ac:dyDescent="0.25">
      <c r="V909" s="12"/>
    </row>
    <row r="910" spans="22:22" ht="15.75" customHeight="1" x14ac:dyDescent="0.25">
      <c r="V910" s="12"/>
    </row>
    <row r="911" spans="22:22" ht="15.75" customHeight="1" x14ac:dyDescent="0.25">
      <c r="V911" s="12"/>
    </row>
    <row r="912" spans="22:22" ht="15.75" customHeight="1" x14ac:dyDescent="0.25">
      <c r="V912" s="12"/>
    </row>
    <row r="913" spans="22:22" ht="15.75" customHeight="1" x14ac:dyDescent="0.25">
      <c r="V913" s="12"/>
    </row>
    <row r="914" spans="22:22" ht="15.75" customHeight="1" x14ac:dyDescent="0.25">
      <c r="V914" s="12"/>
    </row>
    <row r="915" spans="22:22" ht="15.75" customHeight="1" x14ac:dyDescent="0.25">
      <c r="V915" s="12"/>
    </row>
    <row r="916" spans="22:22" ht="15.75" customHeight="1" x14ac:dyDescent="0.25">
      <c r="V916" s="12"/>
    </row>
    <row r="917" spans="22:22" ht="15.75" customHeight="1" x14ac:dyDescent="0.25">
      <c r="V917" s="12"/>
    </row>
    <row r="918" spans="22:22" ht="15.75" customHeight="1" x14ac:dyDescent="0.25">
      <c r="V918" s="12"/>
    </row>
    <row r="919" spans="22:22" ht="15.75" customHeight="1" x14ac:dyDescent="0.25">
      <c r="V919" s="12"/>
    </row>
    <row r="920" spans="22:22" ht="15.75" customHeight="1" x14ac:dyDescent="0.25">
      <c r="V920" s="12"/>
    </row>
    <row r="921" spans="22:22" ht="15.75" customHeight="1" x14ac:dyDescent="0.25">
      <c r="V921" s="12"/>
    </row>
    <row r="922" spans="22:22" ht="15.75" customHeight="1" x14ac:dyDescent="0.25">
      <c r="V922" s="12"/>
    </row>
    <row r="923" spans="22:22" ht="15.75" customHeight="1" x14ac:dyDescent="0.25">
      <c r="V923" s="12"/>
    </row>
    <row r="924" spans="22:22" ht="15.75" customHeight="1" x14ac:dyDescent="0.25">
      <c r="V924" s="12"/>
    </row>
    <row r="925" spans="22:22" ht="15.75" customHeight="1" x14ac:dyDescent="0.25">
      <c r="V925" s="12"/>
    </row>
    <row r="926" spans="22:22" ht="15.75" customHeight="1" x14ac:dyDescent="0.25">
      <c r="V926" s="12"/>
    </row>
    <row r="927" spans="22:22" ht="15.75" customHeight="1" x14ac:dyDescent="0.25">
      <c r="V927" s="12"/>
    </row>
    <row r="928" spans="22:22" ht="15.75" customHeight="1" x14ac:dyDescent="0.25">
      <c r="V928" s="12"/>
    </row>
    <row r="929" spans="22:22" ht="15.75" customHeight="1" x14ac:dyDescent="0.25">
      <c r="V929" s="12"/>
    </row>
    <row r="930" spans="22:22" ht="15.75" customHeight="1" x14ac:dyDescent="0.25">
      <c r="V930" s="12"/>
    </row>
    <row r="931" spans="22:22" ht="15.75" customHeight="1" x14ac:dyDescent="0.25">
      <c r="V931" s="12"/>
    </row>
    <row r="932" spans="22:22" ht="15.75" customHeight="1" x14ac:dyDescent="0.25">
      <c r="V932" s="12"/>
    </row>
    <row r="933" spans="22:22" ht="15.75" customHeight="1" x14ac:dyDescent="0.25">
      <c r="V933" s="12"/>
    </row>
    <row r="934" spans="22:22" ht="15.75" customHeight="1" x14ac:dyDescent="0.25">
      <c r="V934" s="12"/>
    </row>
    <row r="935" spans="22:22" ht="15.75" customHeight="1" x14ac:dyDescent="0.25">
      <c r="V935" s="12"/>
    </row>
    <row r="936" spans="22:22" ht="15.75" customHeight="1" x14ac:dyDescent="0.25">
      <c r="V936" s="12"/>
    </row>
    <row r="937" spans="22:22" ht="15.75" customHeight="1" x14ac:dyDescent="0.25">
      <c r="V937" s="12"/>
    </row>
    <row r="938" spans="22:22" ht="15.75" customHeight="1" x14ac:dyDescent="0.25">
      <c r="V938" s="12"/>
    </row>
    <row r="939" spans="22:22" ht="15.75" customHeight="1" x14ac:dyDescent="0.25">
      <c r="V939" s="12"/>
    </row>
    <row r="940" spans="22:22" ht="15.75" customHeight="1" x14ac:dyDescent="0.25">
      <c r="V940" s="12"/>
    </row>
    <row r="941" spans="22:22" ht="15.75" customHeight="1" x14ac:dyDescent="0.25">
      <c r="V941" s="12"/>
    </row>
    <row r="942" spans="22:22" ht="15.75" customHeight="1" x14ac:dyDescent="0.25">
      <c r="V942" s="12"/>
    </row>
    <row r="943" spans="22:22" ht="15.75" customHeight="1" x14ac:dyDescent="0.25">
      <c r="V943" s="12"/>
    </row>
    <row r="944" spans="22:22" ht="15.75" customHeight="1" x14ac:dyDescent="0.25">
      <c r="V944" s="12"/>
    </row>
    <row r="945" spans="22:22" ht="15.75" customHeight="1" x14ac:dyDescent="0.25">
      <c r="V945" s="12"/>
    </row>
    <row r="946" spans="22:22" ht="15.75" customHeight="1" x14ac:dyDescent="0.25">
      <c r="V946" s="12"/>
    </row>
    <row r="947" spans="22:22" ht="15.75" customHeight="1" x14ac:dyDescent="0.25">
      <c r="V947" s="12"/>
    </row>
    <row r="948" spans="22:22" ht="15.75" customHeight="1" x14ac:dyDescent="0.25">
      <c r="V948" s="12"/>
    </row>
    <row r="949" spans="22:22" ht="15.75" customHeight="1" x14ac:dyDescent="0.25">
      <c r="V949" s="12"/>
    </row>
    <row r="950" spans="22:22" ht="15.75" customHeight="1" x14ac:dyDescent="0.25">
      <c r="V950" s="12"/>
    </row>
    <row r="951" spans="22:22" ht="15.75" customHeight="1" x14ac:dyDescent="0.25">
      <c r="V951" s="12"/>
    </row>
    <row r="952" spans="22:22" ht="15.75" customHeight="1" x14ac:dyDescent="0.25">
      <c r="V952" s="12"/>
    </row>
    <row r="953" spans="22:22" ht="15.75" customHeight="1" x14ac:dyDescent="0.25">
      <c r="V953" s="12"/>
    </row>
    <row r="954" spans="22:22" ht="15.75" customHeight="1" x14ac:dyDescent="0.25">
      <c r="V954" s="12"/>
    </row>
    <row r="955" spans="22:22" ht="15.75" customHeight="1" x14ac:dyDescent="0.25">
      <c r="V955" s="12"/>
    </row>
    <row r="956" spans="22:22" ht="15.75" customHeight="1" x14ac:dyDescent="0.25">
      <c r="V956" s="12"/>
    </row>
    <row r="957" spans="22:22" ht="15.75" customHeight="1" x14ac:dyDescent="0.25">
      <c r="V957" s="12"/>
    </row>
    <row r="958" spans="22:22" ht="15.75" customHeight="1" x14ac:dyDescent="0.25">
      <c r="V958" s="12"/>
    </row>
    <row r="959" spans="22:22" ht="15.75" customHeight="1" x14ac:dyDescent="0.25">
      <c r="V959" s="12"/>
    </row>
    <row r="960" spans="22:22" ht="15.75" customHeight="1" x14ac:dyDescent="0.25">
      <c r="V960" s="12"/>
    </row>
    <row r="961" spans="22:22" ht="15.75" customHeight="1" x14ac:dyDescent="0.25">
      <c r="V961" s="12"/>
    </row>
    <row r="962" spans="22:22" ht="15.75" customHeight="1" x14ac:dyDescent="0.25">
      <c r="V962" s="12"/>
    </row>
    <row r="963" spans="22:22" ht="15.75" customHeight="1" x14ac:dyDescent="0.25">
      <c r="V963" s="12"/>
    </row>
    <row r="964" spans="22:22" ht="15.75" customHeight="1" x14ac:dyDescent="0.25">
      <c r="V964" s="12"/>
    </row>
    <row r="965" spans="22:22" ht="15.75" customHeight="1" x14ac:dyDescent="0.25">
      <c r="V965" s="12"/>
    </row>
    <row r="966" spans="22:22" ht="15.75" customHeight="1" x14ac:dyDescent="0.25">
      <c r="V966" s="12"/>
    </row>
    <row r="967" spans="22:22" ht="15.75" customHeight="1" x14ac:dyDescent="0.25">
      <c r="V967" s="12"/>
    </row>
    <row r="968" spans="22:22" ht="15.75" customHeight="1" x14ac:dyDescent="0.25">
      <c r="V968" s="12"/>
    </row>
    <row r="969" spans="22:22" ht="15.75" customHeight="1" x14ac:dyDescent="0.25">
      <c r="V969" s="12"/>
    </row>
    <row r="970" spans="22:22" ht="15.75" customHeight="1" x14ac:dyDescent="0.25">
      <c r="V970" s="12"/>
    </row>
    <row r="971" spans="22:22" ht="15.75" customHeight="1" x14ac:dyDescent="0.25">
      <c r="V971" s="12"/>
    </row>
    <row r="972" spans="22:22" ht="15.75" customHeight="1" x14ac:dyDescent="0.25">
      <c r="V972" s="12"/>
    </row>
    <row r="973" spans="22:22" ht="15.75" customHeight="1" x14ac:dyDescent="0.25">
      <c r="V973" s="12"/>
    </row>
    <row r="974" spans="22:22" ht="15.75" customHeight="1" x14ac:dyDescent="0.25">
      <c r="V974" s="12"/>
    </row>
    <row r="975" spans="22:22" ht="15.75" customHeight="1" x14ac:dyDescent="0.25">
      <c r="V975" s="12"/>
    </row>
    <row r="976" spans="22:22" ht="15.75" customHeight="1" x14ac:dyDescent="0.25">
      <c r="V976" s="12"/>
    </row>
    <row r="977" spans="22:22" ht="15.75" customHeight="1" x14ac:dyDescent="0.25">
      <c r="V977" s="12"/>
    </row>
    <row r="978" spans="22:22" ht="15.75" customHeight="1" x14ac:dyDescent="0.25">
      <c r="V978" s="12"/>
    </row>
    <row r="979" spans="22:22" ht="15.75" customHeight="1" x14ac:dyDescent="0.25">
      <c r="V979" s="12"/>
    </row>
    <row r="980" spans="22:22" ht="15.75" customHeight="1" x14ac:dyDescent="0.25">
      <c r="V980" s="12"/>
    </row>
    <row r="981" spans="22:22" ht="15.75" customHeight="1" x14ac:dyDescent="0.25">
      <c r="V981" s="12"/>
    </row>
    <row r="982" spans="22:22" ht="15.75" customHeight="1" x14ac:dyDescent="0.25">
      <c r="V982" s="12"/>
    </row>
    <row r="983" spans="22:22" ht="15.75" customHeight="1" x14ac:dyDescent="0.25">
      <c r="V983" s="12"/>
    </row>
    <row r="984" spans="22:22" ht="15.75" customHeight="1" x14ac:dyDescent="0.25">
      <c r="V984" s="12"/>
    </row>
    <row r="985" spans="22:22" ht="15.75" customHeight="1" x14ac:dyDescent="0.25">
      <c r="V985" s="12"/>
    </row>
    <row r="986" spans="22:22" ht="15.75" customHeight="1" x14ac:dyDescent="0.25">
      <c r="V986" s="12"/>
    </row>
    <row r="987" spans="22:22" ht="15.75" customHeight="1" x14ac:dyDescent="0.25">
      <c r="V987" s="12"/>
    </row>
    <row r="988" spans="22:22" ht="15.75" customHeight="1" x14ac:dyDescent="0.25">
      <c r="V988" s="12"/>
    </row>
    <row r="989" spans="22:22" ht="15.75" customHeight="1" x14ac:dyDescent="0.25">
      <c r="V989" s="12"/>
    </row>
    <row r="990" spans="22:22" ht="15.75" customHeight="1" x14ac:dyDescent="0.25">
      <c r="V990" s="12"/>
    </row>
    <row r="991" spans="22:22" ht="15.75" customHeight="1" x14ac:dyDescent="0.25">
      <c r="V991" s="12"/>
    </row>
    <row r="992" spans="22:22" ht="15.75" customHeight="1" x14ac:dyDescent="0.25">
      <c r="V992" s="12"/>
    </row>
    <row r="993" spans="22:22" ht="15.75" customHeight="1" x14ac:dyDescent="0.25">
      <c r="V993" s="12"/>
    </row>
    <row r="994" spans="22:22" ht="15.75" customHeight="1" x14ac:dyDescent="0.25">
      <c r="V994" s="12"/>
    </row>
    <row r="995" spans="22:22" ht="15.75" customHeight="1" x14ac:dyDescent="0.25">
      <c r="V995" s="12"/>
    </row>
    <row r="996" spans="22:22" ht="15.75" customHeight="1" x14ac:dyDescent="0.25">
      <c r="V996" s="12"/>
    </row>
    <row r="997" spans="22:22" ht="15.75" customHeight="1" x14ac:dyDescent="0.25">
      <c r="V997" s="12"/>
    </row>
  </sheetData>
  <mergeCells count="39">
    <mergeCell ref="D6:R6"/>
    <mergeCell ref="AA9:AA10"/>
    <mergeCell ref="AB9:AB10"/>
    <mergeCell ref="AC9:AC10"/>
    <mergeCell ref="B10:P10"/>
    <mergeCell ref="Y8:AC8"/>
    <mergeCell ref="Z9:Z10"/>
    <mergeCell ref="B1:AC1"/>
    <mergeCell ref="B3:AC3"/>
    <mergeCell ref="B4:AC4"/>
    <mergeCell ref="B5:C5"/>
    <mergeCell ref="D5:Q5"/>
    <mergeCell ref="B33:D33"/>
    <mergeCell ref="B27:AC27"/>
    <mergeCell ref="B17:AC17"/>
    <mergeCell ref="B11:AC11"/>
    <mergeCell ref="B8:B9"/>
    <mergeCell ref="C8:C9"/>
    <mergeCell ref="Q9:R9"/>
    <mergeCell ref="S9:T9"/>
    <mergeCell ref="U9:V9"/>
    <mergeCell ref="W9:X9"/>
    <mergeCell ref="Y9:Y10"/>
    <mergeCell ref="D8:D9"/>
    <mergeCell ref="E8:P8"/>
    <mergeCell ref="Q8:X8"/>
    <mergeCell ref="AD9:AD10"/>
    <mergeCell ref="X38:AB38"/>
    <mergeCell ref="X39:AB39"/>
    <mergeCell ref="F35:Q35"/>
    <mergeCell ref="R35:V35"/>
    <mergeCell ref="X35:AB35"/>
    <mergeCell ref="S37:U37"/>
    <mergeCell ref="R38:V38"/>
    <mergeCell ref="R39:V39"/>
    <mergeCell ref="F39:Q39"/>
    <mergeCell ref="F38:Q38"/>
    <mergeCell ref="F37:Q37"/>
    <mergeCell ref="X37:AB37"/>
  </mergeCells>
  <phoneticPr fontId="18" type="noConversion"/>
  <pageMargins left="0.43307086614173229" right="0.62992125984251968" top="1.1417322834645669" bottom="0.3543307086614173" header="0.70866141732283461" footer="0"/>
  <pageSetup scale="35" fitToHeight="3" orientation="landscape" r:id="rId1"/>
  <rowBreaks count="2" manualBreakCount="2">
    <brk id="16" max="27" man="1"/>
    <brk id="25" max="27"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54E75-5C6E-424A-BB14-2D0236E51ED2}">
  <sheetPr>
    <tabColor rgb="FFFF0000"/>
  </sheetPr>
  <dimension ref="B1:D17"/>
  <sheetViews>
    <sheetView workbookViewId="0">
      <pane ySplit="5" topLeftCell="A9" activePane="bottomLeft" state="frozen"/>
      <selection pane="bottomLeft" activeCell="C11" sqref="C11"/>
    </sheetView>
  </sheetViews>
  <sheetFormatPr baseColWidth="10" defaultRowHeight="15" x14ac:dyDescent="0.25"/>
  <cols>
    <col min="1" max="1" width="4" style="57" customWidth="1"/>
    <col min="2" max="2" width="37.140625" style="54" customWidth="1"/>
    <col min="3" max="3" width="49.140625" style="55" customWidth="1"/>
    <col min="4" max="4" width="41.42578125" style="56" customWidth="1"/>
    <col min="5" max="5" width="45.85546875" style="57" customWidth="1"/>
    <col min="6" max="16384" width="11.42578125" style="57"/>
  </cols>
  <sheetData>
    <row r="1" spans="2:4" ht="6" customHeight="1" x14ac:dyDescent="0.25"/>
    <row r="2" spans="2:4" ht="24" customHeight="1" x14ac:dyDescent="0.25">
      <c r="B2" s="96" t="s">
        <v>105</v>
      </c>
      <c r="C2" s="97"/>
      <c r="D2" s="97"/>
    </row>
    <row r="3" spans="2:4" ht="24" customHeight="1" x14ac:dyDescent="0.25">
      <c r="B3" s="98" t="s">
        <v>106</v>
      </c>
      <c r="C3" s="98"/>
      <c r="D3" s="98"/>
    </row>
    <row r="4" spans="2:4" ht="5.25" customHeight="1" thickBot="1" x14ac:dyDescent="0.3"/>
    <row r="5" spans="2:4" s="61" customFormat="1" ht="22.5" customHeight="1" thickBot="1" x14ac:dyDescent="0.3">
      <c r="B5" s="58" t="s">
        <v>107</v>
      </c>
      <c r="C5" s="59" t="s">
        <v>108</v>
      </c>
      <c r="D5" s="60" t="s">
        <v>109</v>
      </c>
    </row>
    <row r="6" spans="2:4" ht="45" x14ac:dyDescent="0.25">
      <c r="B6" s="62" t="s">
        <v>5</v>
      </c>
      <c r="C6" s="63" t="s">
        <v>110</v>
      </c>
      <c r="D6" s="64" t="s">
        <v>111</v>
      </c>
    </row>
    <row r="7" spans="2:4" ht="60" x14ac:dyDescent="0.25">
      <c r="B7" s="65" t="s">
        <v>6</v>
      </c>
      <c r="C7" s="66" t="s">
        <v>112</v>
      </c>
      <c r="D7" s="67" t="s">
        <v>111</v>
      </c>
    </row>
    <row r="8" spans="2:4" ht="45" x14ac:dyDescent="0.25">
      <c r="B8" s="65" t="s">
        <v>7</v>
      </c>
      <c r="C8" s="66" t="s">
        <v>113</v>
      </c>
      <c r="D8" s="67" t="s">
        <v>111</v>
      </c>
    </row>
    <row r="9" spans="2:4" ht="45" x14ac:dyDescent="0.25">
      <c r="B9" s="65" t="s">
        <v>8</v>
      </c>
      <c r="C9" s="66" t="s">
        <v>114</v>
      </c>
      <c r="D9" s="67" t="s">
        <v>111</v>
      </c>
    </row>
    <row r="10" spans="2:4" ht="30" x14ac:dyDescent="0.25">
      <c r="B10" s="65" t="s">
        <v>9</v>
      </c>
      <c r="C10" s="66" t="s">
        <v>115</v>
      </c>
      <c r="D10" s="68" t="s">
        <v>116</v>
      </c>
    </row>
    <row r="11" spans="2:4" ht="25.5" x14ac:dyDescent="0.25">
      <c r="B11" s="69" t="s">
        <v>28</v>
      </c>
      <c r="C11" s="66" t="s">
        <v>117</v>
      </c>
      <c r="D11" s="70" t="s">
        <v>118</v>
      </c>
    </row>
    <row r="12" spans="2:4" ht="38.25" x14ac:dyDescent="0.25">
      <c r="B12" s="69" t="s">
        <v>29</v>
      </c>
      <c r="C12" s="66" t="s">
        <v>119</v>
      </c>
      <c r="D12" s="71" t="s">
        <v>120</v>
      </c>
    </row>
    <row r="13" spans="2:4" ht="25.5" x14ac:dyDescent="0.25">
      <c r="B13" s="65" t="s">
        <v>27</v>
      </c>
      <c r="C13" s="66" t="s">
        <v>121</v>
      </c>
      <c r="D13" s="70" t="s">
        <v>118</v>
      </c>
    </row>
    <row r="14" spans="2:4" ht="38.25" x14ac:dyDescent="0.25">
      <c r="B14" s="65" t="s">
        <v>101</v>
      </c>
      <c r="C14" s="66" t="s">
        <v>122</v>
      </c>
      <c r="D14" s="70" t="s">
        <v>123</v>
      </c>
    </row>
    <row r="15" spans="2:4" ht="30" x14ac:dyDescent="0.25">
      <c r="B15" s="65" t="s">
        <v>102</v>
      </c>
      <c r="C15" s="66" t="s">
        <v>124</v>
      </c>
      <c r="D15" s="72" t="s">
        <v>125</v>
      </c>
    </row>
    <row r="16" spans="2:4" ht="25.5" x14ac:dyDescent="0.25">
      <c r="B16" s="65" t="s">
        <v>103</v>
      </c>
      <c r="C16" s="66" t="s">
        <v>126</v>
      </c>
      <c r="D16" s="72" t="s">
        <v>127</v>
      </c>
    </row>
    <row r="17" spans="2:4" ht="23.25" customHeight="1" thickBot="1" x14ac:dyDescent="0.3">
      <c r="B17" s="73" t="s">
        <v>104</v>
      </c>
      <c r="C17" s="74" t="s">
        <v>128</v>
      </c>
      <c r="D17" s="75" t="s">
        <v>127</v>
      </c>
    </row>
  </sheetData>
  <mergeCells count="2">
    <mergeCell ref="B2:D2"/>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POA 2026</vt:lpstr>
      <vt:lpstr>INSTRUCTIVO</vt:lpstr>
      <vt:lpstr>'FORMATO POA 2026'!Área_de_impresión</vt:lpstr>
      <vt:lpstr>'FORMATO POA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Carrillo</dc:creator>
  <cp:lastModifiedBy>PLANEACION4</cp:lastModifiedBy>
  <cp:lastPrinted>2026-04-22T15:16:16Z</cp:lastPrinted>
  <dcterms:created xsi:type="dcterms:W3CDTF">2019-11-05T19:27:23Z</dcterms:created>
  <dcterms:modified xsi:type="dcterms:W3CDTF">2026-09-11T16:07:49Z</dcterms:modified>
</cp:coreProperties>
</file>