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Cuenta Pública\FTI_SGA_04_2025\"/>
    </mc:Choice>
  </mc:AlternateContent>
  <xr:revisionPtr revIDLastSave="0" documentId="13_ncr:1_{98DB32AA-96CE-4B93-B790-488EA852559E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FTI_DIS004" sheetId="14" r:id="rId1"/>
    <sheet name="DES01 2026" sheetId="1" r:id="rId2"/>
  </sheets>
  <definedNames>
    <definedName name="_xlnm._FilterDatabase" localSheetId="1" hidden="1">'DES01 2026'!$A$3:$AR$3</definedName>
    <definedName name="ca">#REF!</definedName>
    <definedName name="capitul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2" roundtripDataChecksum="gjeeTy4NJHgwHyqpon4tSQv6akGUIrT1BB0oQKzangs="/>
    </ext>
  </extLst>
</workbook>
</file>

<file path=xl/calcChain.xml><?xml version="1.0" encoding="utf-8"?>
<calcChain xmlns="http://schemas.openxmlformats.org/spreadsheetml/2006/main">
  <c r="G5" i="14" l="1"/>
  <c r="L14" i="14" l="1"/>
  <c r="CI6" i="14" l="1"/>
  <c r="CE6" i="14"/>
  <c r="CA6" i="14"/>
  <c r="BW6" i="14"/>
  <c r="BS6" i="14"/>
  <c r="BO6" i="14"/>
  <c r="BK6" i="14"/>
  <c r="BG6" i="14"/>
  <c r="BC6" i="14"/>
  <c r="AY6" i="14"/>
  <c r="AU6" i="14"/>
  <c r="AQ6" i="14"/>
  <c r="AM6" i="14"/>
  <c r="AI6" i="14"/>
  <c r="AE6" i="14"/>
  <c r="AA6" i="14"/>
  <c r="W6" i="14"/>
  <c r="S6" i="14"/>
  <c r="O6" i="14"/>
  <c r="K6" i="14"/>
  <c r="G6" i="14"/>
  <c r="C6" i="14"/>
  <c r="DO35" i="14"/>
  <c r="DN37" i="14"/>
  <c r="DN36" i="14"/>
  <c r="DN35" i="14"/>
  <c r="DO33" i="14"/>
  <c r="DM33" i="14"/>
  <c r="DO31" i="14"/>
  <c r="DM31" i="14"/>
  <c r="DP22" i="14"/>
  <c r="DP20" i="14"/>
  <c r="DN20" i="14"/>
  <c r="DM18" i="14"/>
  <c r="DO16" i="14"/>
  <c r="DP14" i="14"/>
  <c r="DN14" i="14"/>
  <c r="DM12" i="14"/>
  <c r="DO7" i="14"/>
  <c r="DO6" i="14"/>
  <c r="DK16" i="14"/>
  <c r="DK35" i="14"/>
  <c r="DJ37" i="14"/>
  <c r="DJ36" i="14"/>
  <c r="DJ35" i="14"/>
  <c r="DK33" i="14"/>
  <c r="DI33" i="14"/>
  <c r="DK31" i="14"/>
  <c r="DI31" i="14"/>
  <c r="DL22" i="14"/>
  <c r="DL20" i="14"/>
  <c r="DJ20" i="14"/>
  <c r="DI18" i="14"/>
  <c r="DL14" i="14"/>
  <c r="DJ14" i="14"/>
  <c r="DI12" i="14"/>
  <c r="DK7" i="14"/>
  <c r="DK6" i="14"/>
  <c r="DG35" i="14"/>
  <c r="DF37" i="14"/>
  <c r="DF36" i="14"/>
  <c r="DF35" i="14"/>
  <c r="DG33" i="14"/>
  <c r="DE33" i="14"/>
  <c r="DG31" i="14"/>
  <c r="DE31" i="14"/>
  <c r="DH22" i="14"/>
  <c r="DH20" i="14"/>
  <c r="DF20" i="14"/>
  <c r="DE18" i="14"/>
  <c r="DG16" i="14"/>
  <c r="DH14" i="14"/>
  <c r="DF14" i="14"/>
  <c r="DE12" i="14"/>
  <c r="DG7" i="14"/>
  <c r="DG6" i="14"/>
  <c r="DC35" i="14"/>
  <c r="DB37" i="14"/>
  <c r="DB36" i="14"/>
  <c r="DB35" i="14"/>
  <c r="DA33" i="14"/>
  <c r="DA31" i="14"/>
  <c r="DC33" i="14"/>
  <c r="DC31" i="14"/>
  <c r="DD22" i="14"/>
  <c r="DD20" i="14"/>
  <c r="DB20" i="14"/>
  <c r="DA18" i="14"/>
  <c r="DC16" i="14"/>
  <c r="DD14" i="14"/>
  <c r="DB14" i="14"/>
  <c r="DA12" i="14"/>
  <c r="DC7" i="14"/>
  <c r="DC6" i="14"/>
  <c r="CY35" i="14"/>
  <c r="CX37" i="14"/>
  <c r="CX36" i="14"/>
  <c r="CX35" i="14"/>
  <c r="CY33" i="14"/>
  <c r="CY31" i="14"/>
  <c r="CW33" i="14"/>
  <c r="CW31" i="14"/>
  <c r="CZ22" i="14"/>
  <c r="CZ20" i="14"/>
  <c r="CX20" i="14"/>
  <c r="CW18" i="14"/>
  <c r="CY16" i="14"/>
  <c r="CZ14" i="14"/>
  <c r="CX14" i="14"/>
  <c r="CW12" i="14"/>
  <c r="CY7" i="14"/>
  <c r="CY6" i="14"/>
  <c r="CU16" i="14"/>
  <c r="CU35" i="14"/>
  <c r="CT36" i="14"/>
  <c r="CT37" i="14"/>
  <c r="CT35" i="14"/>
  <c r="CU33" i="14"/>
  <c r="CS33" i="14"/>
  <c r="CU31" i="14"/>
  <c r="CS31" i="14"/>
  <c r="CV22" i="14"/>
  <c r="CV20" i="14"/>
  <c r="CT20" i="14"/>
  <c r="CS18" i="14"/>
  <c r="CV14" i="14"/>
  <c r="CS12" i="14"/>
  <c r="CU7" i="14"/>
  <c r="CU6" i="14"/>
  <c r="CT14" i="14"/>
  <c r="CO33" i="14"/>
  <c r="CQ35" i="14"/>
  <c r="CP37" i="14"/>
  <c r="CP36" i="14"/>
  <c r="CP35" i="14"/>
  <c r="CQ33" i="14"/>
  <c r="CQ31" i="14"/>
  <c r="CO31" i="14"/>
  <c r="CR22" i="14"/>
  <c r="CN22" i="14"/>
  <c r="CR20" i="14"/>
  <c r="CN20" i="14"/>
  <c r="CP20" i="14"/>
  <c r="CO18" i="14"/>
  <c r="CQ16" i="14"/>
  <c r="CR14" i="14"/>
  <c r="CP14" i="14"/>
  <c r="CO12" i="14"/>
  <c r="CM6" i="14"/>
  <c r="CQ7" i="14"/>
  <c r="CQ6" i="14"/>
  <c r="K5" i="14"/>
  <c r="CM35" i="14"/>
  <c r="CL37" i="14"/>
  <c r="CH37" i="14"/>
  <c r="CL36" i="14"/>
  <c r="CL35" i="14"/>
  <c r="CM33" i="14"/>
  <c r="CK33" i="14"/>
  <c r="CI33" i="14"/>
  <c r="CM31" i="14"/>
  <c r="CI31" i="14"/>
  <c r="CK31" i="14"/>
  <c r="CG31" i="14"/>
  <c r="CL20" i="14"/>
  <c r="CK18" i="14"/>
  <c r="CM16" i="14"/>
  <c r="CN14" i="14"/>
  <c r="CL14" i="14" l="1"/>
  <c r="CK12" i="14"/>
  <c r="CI35" i="14"/>
  <c r="CH36" i="14"/>
  <c r="CH35" i="14"/>
  <c r="CG33" i="14"/>
  <c r="CC31" i="14"/>
  <c r="CJ22" i="14"/>
  <c r="CJ20" i="14"/>
  <c r="CH20" i="14"/>
  <c r="CG18" i="14"/>
  <c r="CI16" i="14"/>
  <c r="CJ14" i="14"/>
  <c r="CH14" i="14"/>
  <c r="CG12" i="14"/>
  <c r="CC12" i="14"/>
  <c r="CE35" i="14"/>
  <c r="CD37" i="14"/>
  <c r="CD36" i="14"/>
  <c r="CD35" i="14"/>
  <c r="CE33" i="14"/>
  <c r="CC33" i="14"/>
  <c r="CE31" i="14"/>
  <c r="CE16" i="14"/>
  <c r="CF22" i="14"/>
  <c r="CF20" i="14"/>
  <c r="CD20" i="14"/>
  <c r="CC18" i="14"/>
  <c r="BY18" i="14"/>
  <c r="CF14" i="14"/>
  <c r="CD14" i="14"/>
  <c r="BY12" i="14"/>
  <c r="AA155" i="1" l="1"/>
  <c r="AA152" i="1"/>
  <c r="AA149" i="1"/>
  <c r="AQ164" i="1"/>
  <c r="AR164" i="1" s="1"/>
  <c r="AN164" i="1"/>
  <c r="AO164" i="1" s="1"/>
  <c r="AJ164" i="1"/>
  <c r="AK164" i="1" s="1"/>
  <c r="AF164" i="1"/>
  <c r="AG164" i="1" s="1"/>
  <c r="AB164" i="1"/>
  <c r="AC164" i="1" s="1"/>
  <c r="AQ163" i="1"/>
  <c r="AR163" i="1" s="1"/>
  <c r="AN163" i="1"/>
  <c r="AO163" i="1" s="1"/>
  <c r="AJ163" i="1"/>
  <c r="AK163" i="1" s="1"/>
  <c r="AF163" i="1"/>
  <c r="AG163" i="1" s="1"/>
  <c r="AB163" i="1"/>
  <c r="AC163" i="1" s="1"/>
  <c r="AQ162" i="1"/>
  <c r="AR162" i="1" s="1"/>
  <c r="AN162" i="1"/>
  <c r="AO162" i="1" s="1"/>
  <c r="AJ162" i="1"/>
  <c r="AK162" i="1" s="1"/>
  <c r="AF162" i="1"/>
  <c r="AG162" i="1" s="1"/>
  <c r="AB162" i="1"/>
  <c r="AC162" i="1" s="1"/>
  <c r="AP161" i="1"/>
  <c r="AQ161" i="1" s="1"/>
  <c r="AR161" i="1" s="1"/>
  <c r="AN161" i="1"/>
  <c r="AO161" i="1" s="1"/>
  <c r="AJ161" i="1"/>
  <c r="AK161" i="1" s="1"/>
  <c r="AF161" i="1"/>
  <c r="AG161" i="1" s="1"/>
  <c r="AB161" i="1"/>
  <c r="AC161" i="1" s="1"/>
  <c r="AQ160" i="1"/>
  <c r="AR160" i="1" s="1"/>
  <c r="AN160" i="1"/>
  <c r="AO160" i="1" s="1"/>
  <c r="AJ160" i="1"/>
  <c r="AK160" i="1" s="1"/>
  <c r="AF160" i="1"/>
  <c r="AG160" i="1" s="1"/>
  <c r="AB160" i="1"/>
  <c r="AC160" i="1" s="1"/>
  <c r="AQ159" i="1"/>
  <c r="AR159" i="1" s="1"/>
  <c r="AN159" i="1"/>
  <c r="AO159" i="1" s="1"/>
  <c r="AJ159" i="1"/>
  <c r="AK159" i="1" s="1"/>
  <c r="AF159" i="1"/>
  <c r="AG159" i="1" s="1"/>
  <c r="AB159" i="1"/>
  <c r="AC159" i="1" s="1"/>
  <c r="AQ158" i="1"/>
  <c r="AR158" i="1" s="1"/>
  <c r="AN158" i="1"/>
  <c r="AO158" i="1" s="1"/>
  <c r="AJ158" i="1"/>
  <c r="AK158" i="1" s="1"/>
  <c r="AF158" i="1"/>
  <c r="AG158" i="1" s="1"/>
  <c r="AB158" i="1"/>
  <c r="AC158" i="1" s="1"/>
  <c r="AQ157" i="1"/>
  <c r="AR157" i="1" s="1"/>
  <c r="AN157" i="1"/>
  <c r="AO157" i="1" s="1"/>
  <c r="AJ157" i="1"/>
  <c r="AK157" i="1" s="1"/>
  <c r="AF157" i="1"/>
  <c r="AG157" i="1" s="1"/>
  <c r="AB157" i="1"/>
  <c r="AQ156" i="1"/>
  <c r="AR156" i="1" s="1"/>
  <c r="AN156" i="1"/>
  <c r="AO156" i="1" s="1"/>
  <c r="AJ156" i="1"/>
  <c r="AK156" i="1" s="1"/>
  <c r="AF156" i="1"/>
  <c r="AG156" i="1" s="1"/>
  <c r="AQ155" i="1"/>
  <c r="AR155" i="1" s="1"/>
  <c r="AN155" i="1"/>
  <c r="AO155" i="1" s="1"/>
  <c r="AJ155" i="1"/>
  <c r="AK155" i="1" s="1"/>
  <c r="AF155" i="1"/>
  <c r="AG155" i="1" s="1"/>
  <c r="AQ154" i="1"/>
  <c r="AR154" i="1" s="1"/>
  <c r="AN154" i="1"/>
  <c r="AO154" i="1" s="1"/>
  <c r="AJ154" i="1"/>
  <c r="AK154" i="1" s="1"/>
  <c r="AF154" i="1"/>
  <c r="AG154" i="1" s="1"/>
  <c r="AQ153" i="1"/>
  <c r="AR153" i="1" s="1"/>
  <c r="AN153" i="1"/>
  <c r="AO153" i="1" s="1"/>
  <c r="AJ153" i="1"/>
  <c r="AK153" i="1" s="1"/>
  <c r="AF153" i="1"/>
  <c r="AG153" i="1" s="1"/>
  <c r="AQ152" i="1"/>
  <c r="AR152" i="1" s="1"/>
  <c r="AN152" i="1"/>
  <c r="AO152" i="1" s="1"/>
  <c r="AJ152" i="1"/>
  <c r="AK152" i="1" s="1"/>
  <c r="AF152" i="1"/>
  <c r="AG152" i="1" s="1"/>
  <c r="AQ151" i="1"/>
  <c r="AR151" i="1" s="1"/>
  <c r="AN151" i="1"/>
  <c r="AO151" i="1" s="1"/>
  <c r="AJ151" i="1"/>
  <c r="AK151" i="1" s="1"/>
  <c r="AF151" i="1"/>
  <c r="AG151" i="1" s="1"/>
  <c r="AQ150" i="1"/>
  <c r="AR150" i="1" s="1"/>
  <c r="AN150" i="1"/>
  <c r="AO150" i="1" s="1"/>
  <c r="AJ150" i="1"/>
  <c r="AK150" i="1" s="1"/>
  <c r="AF150" i="1"/>
  <c r="AG150" i="1" s="1"/>
  <c r="AQ149" i="1"/>
  <c r="AR149" i="1" s="1"/>
  <c r="AN149" i="1"/>
  <c r="AO149" i="1" s="1"/>
  <c r="AJ149" i="1"/>
  <c r="AK149" i="1" s="1"/>
  <c r="AF149" i="1"/>
  <c r="AG149" i="1" s="1"/>
  <c r="AQ148" i="1"/>
  <c r="AR148" i="1" s="1"/>
  <c r="AN148" i="1"/>
  <c r="AO148" i="1" s="1"/>
  <c r="AJ148" i="1"/>
  <c r="AK148" i="1" s="1"/>
  <c r="AF148" i="1"/>
  <c r="AG148" i="1" s="1"/>
  <c r="AQ147" i="1"/>
  <c r="AR147" i="1" s="1"/>
  <c r="AN147" i="1"/>
  <c r="AO147" i="1" s="1"/>
  <c r="AJ147" i="1"/>
  <c r="AK147" i="1" s="1"/>
  <c r="AF147" i="1"/>
  <c r="AG147" i="1" s="1"/>
  <c r="AQ146" i="1"/>
  <c r="AR146" i="1" s="1"/>
  <c r="AN146" i="1"/>
  <c r="AO146" i="1" s="1"/>
  <c r="AJ146" i="1"/>
  <c r="AK146" i="1" s="1"/>
  <c r="AF146" i="1"/>
  <c r="AG146" i="1" s="1"/>
  <c r="AQ145" i="1"/>
  <c r="AR145" i="1" s="1"/>
  <c r="AN145" i="1"/>
  <c r="AO145" i="1" s="1"/>
  <c r="AJ145" i="1"/>
  <c r="AK145" i="1" s="1"/>
  <c r="AF145" i="1"/>
  <c r="AG145" i="1" s="1"/>
  <c r="AQ144" i="1"/>
  <c r="AR144" i="1" s="1"/>
  <c r="AN144" i="1"/>
  <c r="AO144" i="1" s="1"/>
  <c r="AJ144" i="1"/>
  <c r="AK144" i="1" s="1"/>
  <c r="AF144" i="1"/>
  <c r="AG144" i="1" s="1"/>
  <c r="AQ143" i="1"/>
  <c r="AR143" i="1" s="1"/>
  <c r="AN143" i="1"/>
  <c r="AO143" i="1" s="1"/>
  <c r="AJ143" i="1"/>
  <c r="AK143" i="1" s="1"/>
  <c r="AF143" i="1"/>
  <c r="AG143" i="1" s="1"/>
  <c r="AQ142" i="1"/>
  <c r="AR142" i="1" s="1"/>
  <c r="AN142" i="1"/>
  <c r="AO142" i="1" s="1"/>
  <c r="AJ142" i="1"/>
  <c r="AK142" i="1" s="1"/>
  <c r="AF142" i="1"/>
  <c r="AG142" i="1" s="1"/>
  <c r="AQ141" i="1"/>
  <c r="AR141" i="1" s="1"/>
  <c r="AN141" i="1"/>
  <c r="AO141" i="1" s="1"/>
  <c r="AJ141" i="1"/>
  <c r="AK141" i="1" s="1"/>
  <c r="AF141" i="1"/>
  <c r="AG141" i="1" s="1"/>
  <c r="AC157" i="1" l="1"/>
  <c r="BZ37" i="14"/>
  <c r="BV37" i="14"/>
  <c r="BR37" i="14"/>
  <c r="BN37" i="14"/>
  <c r="BJ37" i="14"/>
  <c r="BF37" i="14"/>
  <c r="BB37" i="14"/>
  <c r="AX37" i="14"/>
  <c r="AT37" i="14"/>
  <c r="AP37" i="14"/>
  <c r="AL37" i="14"/>
  <c r="AH37" i="14"/>
  <c r="AD37" i="14"/>
  <c r="Z37" i="14"/>
  <c r="V37" i="14"/>
  <c r="R37" i="14"/>
  <c r="N37" i="14"/>
  <c r="J37" i="14"/>
  <c r="F37" i="14"/>
  <c r="B37" i="14"/>
  <c r="BZ36" i="14"/>
  <c r="BV36" i="14"/>
  <c r="BR36" i="14"/>
  <c r="BN36" i="14"/>
  <c r="BJ36" i="14"/>
  <c r="BF36" i="14"/>
  <c r="BB36" i="14"/>
  <c r="AX36" i="14"/>
  <c r="AT36" i="14"/>
  <c r="AP36" i="14"/>
  <c r="AL36" i="14"/>
  <c r="AH36" i="14"/>
  <c r="AD36" i="14"/>
  <c r="Z36" i="14"/>
  <c r="V36" i="14"/>
  <c r="R36" i="14"/>
  <c r="N36" i="14"/>
  <c r="J36" i="14"/>
  <c r="F36" i="14"/>
  <c r="B36" i="14"/>
  <c r="CA35" i="14"/>
  <c r="BZ35" i="14"/>
  <c r="BW35" i="14"/>
  <c r="BV35" i="14"/>
  <c r="BS35" i="14"/>
  <c r="BR35" i="14"/>
  <c r="BO35" i="14"/>
  <c r="BN35" i="14"/>
  <c r="BK35" i="14"/>
  <c r="BJ35" i="14"/>
  <c r="BG35" i="14"/>
  <c r="BF35" i="14"/>
  <c r="BC35" i="14"/>
  <c r="BB35" i="14"/>
  <c r="AY35" i="14"/>
  <c r="AX35" i="14"/>
  <c r="AU35" i="14"/>
  <c r="AT35" i="14"/>
  <c r="AQ35" i="14"/>
  <c r="AP35" i="14"/>
  <c r="AM35" i="14"/>
  <c r="AL35" i="14"/>
  <c r="AI35" i="14"/>
  <c r="AH35" i="14"/>
  <c r="AE35" i="14"/>
  <c r="AD35" i="14"/>
  <c r="AA35" i="14"/>
  <c r="Z35" i="14"/>
  <c r="W35" i="14"/>
  <c r="V35" i="14"/>
  <c r="S35" i="14"/>
  <c r="R35" i="14"/>
  <c r="O35" i="14"/>
  <c r="N35" i="14"/>
  <c r="K35" i="14"/>
  <c r="J35" i="14"/>
  <c r="G35" i="14"/>
  <c r="F35" i="14"/>
  <c r="C35" i="14"/>
  <c r="B35" i="14"/>
  <c r="BY33" i="14"/>
  <c r="BU33" i="14"/>
  <c r="BQ33" i="14"/>
  <c r="BM33" i="14"/>
  <c r="BI33" i="14"/>
  <c r="BE33" i="14"/>
  <c r="BA33" i="14"/>
  <c r="AW33" i="14"/>
  <c r="AS33" i="14"/>
  <c r="AO33" i="14"/>
  <c r="AK33" i="14"/>
  <c r="AG33" i="14"/>
  <c r="AC33" i="14"/>
  <c r="Y33" i="14"/>
  <c r="U33" i="14"/>
  <c r="Q33" i="14"/>
  <c r="M33" i="14"/>
  <c r="I33" i="14"/>
  <c r="E33" i="14"/>
  <c r="A33" i="14"/>
  <c r="CA31" i="14"/>
  <c r="BY31" i="14"/>
  <c r="BW31" i="14"/>
  <c r="BU31" i="14"/>
  <c r="BS31" i="14"/>
  <c r="BQ31" i="14"/>
  <c r="BO31" i="14"/>
  <c r="BM31" i="14"/>
  <c r="BK31" i="14"/>
  <c r="BI31" i="14"/>
  <c r="BG31" i="14"/>
  <c r="BE31" i="14"/>
  <c r="BC31" i="14"/>
  <c r="BA31" i="14"/>
  <c r="AY31" i="14"/>
  <c r="AW31" i="14"/>
  <c r="AU31" i="14"/>
  <c r="AS31" i="14"/>
  <c r="AQ31" i="14"/>
  <c r="AO31" i="14"/>
  <c r="AM31" i="14"/>
  <c r="AK31" i="14"/>
  <c r="AI31" i="14"/>
  <c r="AG31" i="14"/>
  <c r="AE31" i="14"/>
  <c r="AC31" i="14"/>
  <c r="AA31" i="14"/>
  <c r="Y31" i="14"/>
  <c r="W31" i="14"/>
  <c r="U31" i="14"/>
  <c r="S31" i="14"/>
  <c r="Q31" i="14"/>
  <c r="O31" i="14"/>
  <c r="M31" i="14"/>
  <c r="K31" i="14"/>
  <c r="I31" i="14"/>
  <c r="G31" i="14"/>
  <c r="E31" i="14"/>
  <c r="C31" i="14"/>
  <c r="A31" i="14"/>
  <c r="CB22" i="14"/>
  <c r="BX22" i="14"/>
  <c r="BT22" i="14"/>
  <c r="BP22" i="14"/>
  <c r="BL22" i="14"/>
  <c r="BH22" i="14"/>
  <c r="BD22" i="14"/>
  <c r="AZ22" i="14"/>
  <c r="AV22" i="14"/>
  <c r="AR22" i="14"/>
  <c r="AN22" i="14"/>
  <c r="AJ22" i="14"/>
  <c r="AF22" i="14"/>
  <c r="AB22" i="14"/>
  <c r="X22" i="14"/>
  <c r="T22" i="14"/>
  <c r="P22" i="14"/>
  <c r="L22" i="14"/>
  <c r="H22" i="14"/>
  <c r="D22" i="14"/>
  <c r="CB20" i="14"/>
  <c r="BZ20" i="14"/>
  <c r="BX20" i="14"/>
  <c r="BV20" i="14"/>
  <c r="BT20" i="14"/>
  <c r="BR20" i="14"/>
  <c r="BP20" i="14"/>
  <c r="BN20" i="14"/>
  <c r="BL20" i="14"/>
  <c r="BJ20" i="14"/>
  <c r="BH20" i="14"/>
  <c r="BF20" i="14"/>
  <c r="BD20" i="14"/>
  <c r="BB20" i="14"/>
  <c r="AZ20" i="14"/>
  <c r="AX20" i="14"/>
  <c r="AV20" i="14"/>
  <c r="AT20" i="14"/>
  <c r="AR20" i="14"/>
  <c r="AP20" i="14"/>
  <c r="AN20" i="14"/>
  <c r="AL20" i="14"/>
  <c r="AJ20" i="14"/>
  <c r="AH20" i="14"/>
  <c r="AF20" i="14"/>
  <c r="AD20" i="14"/>
  <c r="AB20" i="14"/>
  <c r="Z20" i="14"/>
  <c r="X20" i="14"/>
  <c r="V20" i="14"/>
  <c r="T20" i="14"/>
  <c r="R20" i="14"/>
  <c r="P20" i="14"/>
  <c r="N20" i="14"/>
  <c r="L20" i="14"/>
  <c r="J20" i="14"/>
  <c r="H20" i="14"/>
  <c r="F20" i="14"/>
  <c r="D20" i="14"/>
  <c r="B20" i="14"/>
  <c r="BU18" i="14"/>
  <c r="BQ18" i="14"/>
  <c r="BM18" i="14"/>
  <c r="BI18" i="14"/>
  <c r="BE18" i="14"/>
  <c r="BA18" i="14"/>
  <c r="AW18" i="14"/>
  <c r="AS18" i="14"/>
  <c r="AO18" i="14"/>
  <c r="AK18" i="14"/>
  <c r="AG18" i="14"/>
  <c r="AC18" i="14"/>
  <c r="Y18" i="14"/>
  <c r="U18" i="14"/>
  <c r="Q18" i="14"/>
  <c r="M18" i="14"/>
  <c r="I18" i="14"/>
  <c r="E18" i="14"/>
  <c r="A18" i="14"/>
  <c r="CA16" i="14"/>
  <c r="BW16" i="14"/>
  <c r="BS16" i="14"/>
  <c r="BO16" i="14"/>
  <c r="BK16" i="14"/>
  <c r="BG16" i="14"/>
  <c r="BC16" i="14"/>
  <c r="AY16" i="14"/>
  <c r="AU16" i="14"/>
  <c r="AQ16" i="14"/>
  <c r="AM16" i="14"/>
  <c r="AI16" i="14"/>
  <c r="AE16" i="14"/>
  <c r="AA16" i="14"/>
  <c r="W16" i="14"/>
  <c r="S16" i="14"/>
  <c r="O16" i="14"/>
  <c r="K16" i="14"/>
  <c r="G16" i="14"/>
  <c r="C16" i="14"/>
  <c r="CB14" i="14"/>
  <c r="BZ14" i="14"/>
  <c r="BX14" i="14"/>
  <c r="BV14" i="14"/>
  <c r="BT14" i="14"/>
  <c r="BR14" i="14"/>
  <c r="BP14" i="14"/>
  <c r="BN14" i="14"/>
  <c r="BL14" i="14"/>
  <c r="BJ14" i="14"/>
  <c r="BH14" i="14"/>
  <c r="BF14" i="14"/>
  <c r="BD14" i="14"/>
  <c r="BB14" i="14"/>
  <c r="AZ14" i="14"/>
  <c r="AX14" i="14"/>
  <c r="AV14" i="14"/>
  <c r="AT14" i="14"/>
  <c r="AR14" i="14"/>
  <c r="AP14" i="14"/>
  <c r="AN14" i="14"/>
  <c r="AL14" i="14"/>
  <c r="AJ14" i="14"/>
  <c r="AH14" i="14"/>
  <c r="AF14" i="14"/>
  <c r="AD14" i="14"/>
  <c r="AB14" i="14"/>
  <c r="Z14" i="14"/>
  <c r="X14" i="14"/>
  <c r="V14" i="14"/>
  <c r="T14" i="14"/>
  <c r="R14" i="14"/>
  <c r="P14" i="14"/>
  <c r="N14" i="14"/>
  <c r="J14" i="14"/>
  <c r="H14" i="14"/>
  <c r="F14" i="14"/>
  <c r="D14" i="14"/>
  <c r="B14" i="14"/>
  <c r="BU12" i="14"/>
  <c r="BQ12" i="14"/>
  <c r="BM12" i="14"/>
  <c r="BI12" i="14"/>
  <c r="BE12" i="14"/>
  <c r="BA12" i="14"/>
  <c r="AW12" i="14"/>
  <c r="AS12" i="14"/>
  <c r="AO12" i="14"/>
  <c r="AK12" i="14"/>
  <c r="AG12" i="14"/>
  <c r="AC12" i="14"/>
  <c r="Y12" i="14"/>
  <c r="U12" i="14"/>
  <c r="Q12" i="14"/>
  <c r="M12" i="14"/>
  <c r="I12" i="14"/>
  <c r="E12" i="14"/>
  <c r="A12" i="14"/>
  <c r="G9" i="14"/>
  <c r="K9" i="14" s="1"/>
  <c r="O9" i="14" s="1"/>
  <c r="S9" i="14" s="1"/>
  <c r="W9" i="14" s="1"/>
  <c r="AA9" i="14" s="1"/>
  <c r="AE9" i="14" s="1"/>
  <c r="AI9" i="14" s="1"/>
  <c r="AM9" i="14" s="1"/>
  <c r="AQ9" i="14" s="1"/>
  <c r="AU9" i="14" s="1"/>
  <c r="AY9" i="14" s="1"/>
  <c r="BC9" i="14" s="1"/>
  <c r="BG9" i="14" s="1"/>
  <c r="BK9" i="14" s="1"/>
  <c r="BO9" i="14" s="1"/>
  <c r="BS9" i="14" s="1"/>
  <c r="BW9" i="14" s="1"/>
  <c r="CA9" i="14" s="1"/>
  <c r="CE9" i="14" s="1"/>
  <c r="CI9" i="14" s="1"/>
  <c r="CM9" i="14" s="1"/>
  <c r="CQ9" i="14" s="1"/>
  <c r="CU9" i="14" s="1"/>
  <c r="CY9" i="14" s="1"/>
  <c r="DC9" i="14" s="1"/>
  <c r="DG9" i="14" s="1"/>
  <c r="DK9" i="14" s="1"/>
  <c r="DO9" i="14" s="1"/>
  <c r="G7" i="14"/>
  <c r="K7" i="14" s="1"/>
  <c r="O7" i="14" s="1"/>
  <c r="S7" i="14" s="1"/>
  <c r="W7" i="14" s="1"/>
  <c r="AA7" i="14" s="1"/>
  <c r="AE7" i="14" s="1"/>
  <c r="AI7" i="14" s="1"/>
  <c r="AM7" i="14" s="1"/>
  <c r="O5" i="14"/>
  <c r="S5" i="14" s="1"/>
  <c r="W5" i="14" s="1"/>
  <c r="AA5" i="14" s="1"/>
  <c r="AE5" i="14" s="1"/>
  <c r="AI5" i="14" s="1"/>
  <c r="AM5" i="14" s="1"/>
  <c r="AQ5" i="14" s="1"/>
  <c r="AU5" i="14" s="1"/>
  <c r="AY5" i="14" s="1"/>
  <c r="BC5" i="14" s="1"/>
  <c r="BG5" i="14" s="1"/>
  <c r="BK5" i="14" s="1"/>
  <c r="BO5" i="14" s="1"/>
  <c r="BS5" i="14" s="1"/>
  <c r="BW5" i="14" s="1"/>
  <c r="CA5" i="14" s="1"/>
  <c r="CE5" i="14" s="1"/>
  <c r="CI5" i="14" s="1"/>
  <c r="CM5" i="14" s="1"/>
  <c r="CQ5" i="14" s="1"/>
  <c r="CU5" i="14" s="1"/>
  <c r="CY5" i="14" s="1"/>
  <c r="DC5" i="14" s="1"/>
  <c r="DG5" i="14" s="1"/>
  <c r="DK5" i="14" s="1"/>
  <c r="DO5" i="14" s="1"/>
  <c r="AQ7" i="14" l="1"/>
  <c r="AU7" i="14" s="1"/>
  <c r="AY7" i="14" s="1"/>
  <c r="BC7" i="14" s="1"/>
  <c r="BG7" i="14" s="1"/>
  <c r="BK7" i="14" s="1"/>
  <c r="BO7" i="14" s="1"/>
  <c r="BS7" i="14" s="1"/>
  <c r="BW7" i="14" s="1"/>
  <c r="C33" i="14"/>
  <c r="G33" i="14"/>
  <c r="K33" i="14"/>
  <c r="O33" i="14"/>
  <c r="S33" i="14"/>
  <c r="W33" i="14"/>
  <c r="AA33" i="14"/>
  <c r="AE33" i="14"/>
  <c r="AI33" i="14"/>
  <c r="AM33" i="14"/>
  <c r="AQ33" i="14"/>
  <c r="AU33" i="14"/>
  <c r="AY33" i="14"/>
  <c r="BC33" i="14"/>
  <c r="BG33" i="14"/>
  <c r="BK33" i="14"/>
  <c r="BO33" i="14"/>
  <c r="BS33" i="14"/>
  <c r="BW33" i="14"/>
  <c r="CA33" i="14"/>
  <c r="CA7" i="14" l="1"/>
  <c r="CE7" i="14" s="1"/>
  <c r="CI7" i="14" s="1"/>
  <c r="CM7" i="14" s="1"/>
</calcChain>
</file>

<file path=xl/sharedStrings.xml><?xml version="1.0" encoding="utf-8"?>
<sst xmlns="http://schemas.openxmlformats.org/spreadsheetml/2006/main" count="1953" uniqueCount="297">
  <si>
    <t>DES01 Monitoreo de Indicadores para Resultados</t>
  </si>
  <si>
    <t>Información del Programa</t>
  </si>
  <si>
    <t>INDICADORES</t>
  </si>
  <si>
    <t>PARAMETRIZACIÓN</t>
  </si>
  <si>
    <t>PRIMER TRIMESTRE</t>
  </si>
  <si>
    <t>SEGUNDO TRIMESTRE</t>
  </si>
  <si>
    <t>TERCER TRIMESTRE</t>
  </si>
  <si>
    <t>CUARTO TRIMESTRE</t>
  </si>
  <si>
    <t>AVANCE ANUAL DE CUMPLIMIENTO</t>
  </si>
  <si>
    <t>Entidad Fiscalizada</t>
  </si>
  <si>
    <t>Ejercicio Fiscal</t>
  </si>
  <si>
    <t xml:space="preserve">Periodo </t>
  </si>
  <si>
    <t>Eje o Acuerdo del PMD</t>
  </si>
  <si>
    <t>Programa Presupuestario</t>
  </si>
  <si>
    <t>Unidad Responsable</t>
  </si>
  <si>
    <t>Nivel</t>
  </si>
  <si>
    <t>Resumen Narrativo</t>
  </si>
  <si>
    <t>Clave de identificación del indicador</t>
  </si>
  <si>
    <t>Nombre del Indicador</t>
  </si>
  <si>
    <t>Método de cálculo</t>
  </si>
  <si>
    <t>Definición del Indicador</t>
  </si>
  <si>
    <t>Tipo de indicador</t>
  </si>
  <si>
    <t>Dimensión</t>
  </si>
  <si>
    <t>Frecuencia de medición</t>
  </si>
  <si>
    <t>Línea base</t>
  </si>
  <si>
    <t>Año de la línea base</t>
  </si>
  <si>
    <t xml:space="preserve">Fuente de información </t>
  </si>
  <si>
    <t>Sentido del indicador</t>
  </si>
  <si>
    <t>Límite superior del semáforo rojo (%)</t>
  </si>
  <si>
    <t>Límite superior del semáforo amarillo (%)</t>
  </si>
  <si>
    <t>Límite superior del semáforo verde (%)</t>
  </si>
  <si>
    <t>Meta anual programada</t>
  </si>
  <si>
    <t>Meta anual ajustada</t>
  </si>
  <si>
    <t>Unidad de medida de la meta anual ajustada</t>
  </si>
  <si>
    <t xml:space="preserve">Meta programada </t>
  </si>
  <si>
    <t>Meta alcanzada</t>
  </si>
  <si>
    <t>Porcentaje alcanzado</t>
  </si>
  <si>
    <t>Semáforo</t>
  </si>
  <si>
    <t>Meta anual alcanzada</t>
  </si>
  <si>
    <t xml:space="preserve">Porcentaje de avance alcanzado </t>
  </si>
  <si>
    <t>Santiago de Anaya</t>
  </si>
  <si>
    <t>Estratégico</t>
  </si>
  <si>
    <t>Eficacia</t>
  </si>
  <si>
    <t>Anual</t>
  </si>
  <si>
    <t>Ascendente</t>
  </si>
  <si>
    <t xml:space="preserve">Eficiencia </t>
  </si>
  <si>
    <t>Trimestral</t>
  </si>
  <si>
    <t>No disponible</t>
  </si>
  <si>
    <t xml:space="preserve">Gestión </t>
  </si>
  <si>
    <t>Semestral</t>
  </si>
  <si>
    <t xml:space="preserve">Semestral </t>
  </si>
  <si>
    <t>EJE TRANSVERSAL SERVICIOS PÚBLICOS MUNICIPALES INTEGRALES Y SOSTENIBLES</t>
  </si>
  <si>
    <t>Programa Operativo de Administración Municipal</t>
  </si>
  <si>
    <t>Administración Municipal</t>
  </si>
  <si>
    <t xml:space="preserve">Bitácoras, reportes mensuales e Informe de Gobierno. POA. </t>
  </si>
  <si>
    <t xml:space="preserve">ACTIVIDAD 4.2. </t>
  </si>
  <si>
    <t>Mejorar la imagen del municipio mediante el mantenimiento y restauración adecuado de los espacios públicos destinados a la convivencia social y a la recreación.</t>
  </si>
  <si>
    <t>ADMON168</t>
  </si>
  <si>
    <t>Se refiere al porcentaje de jornadas de mantenimiento a parques y jardines  del Municipio.</t>
  </si>
  <si>
    <t>COMPONENTE 5.</t>
  </si>
  <si>
    <t>Ampliar, rehabilitar y dar mantenimiento adecuado a la red de alumbrado público en las comunidades del municipio</t>
  </si>
  <si>
    <t>ADMON169</t>
  </si>
  <si>
    <t>Se refiere  al porcentaje de acciones encaminadas a mejorar los servicios de alumbrado público.</t>
  </si>
  <si>
    <t>ACTIVIDAD 5.1.</t>
  </si>
  <si>
    <t>Suministrar luminarias con tecnología LED para el alumbrado público en las comunidades del municipio.</t>
  </si>
  <si>
    <t>ADMON170</t>
  </si>
  <si>
    <t xml:space="preserve">Porcentaje de lámparas nuevas instaladas en las diferentes comunidades. </t>
  </si>
  <si>
    <t>Se refiere al porcentaje de instalaciones y/o mantenimiento de lámparas a las diferentes comunidades.</t>
  </si>
  <si>
    <t>COMPONENTE 6</t>
  </si>
  <si>
    <t>Fortalecer el desarrollo institucional y profesionalización de los servidores públicos vinculados a la gobernanza</t>
  </si>
  <si>
    <t>ADMON171</t>
  </si>
  <si>
    <t xml:space="preserve">Mide el avance de capacitaciones para la detención de áreas de oportunidad de los servidores públicos. </t>
  </si>
  <si>
    <t>Listas de asistencia, Constancias. Reportes de capacitación.</t>
  </si>
  <si>
    <t xml:space="preserve">ACTIVIDAD 6.1 </t>
  </si>
  <si>
    <t>Realizar y elaborar procedimientos de detección
de necesidades de capacitación.</t>
  </si>
  <si>
    <t>ADMON172</t>
  </si>
  <si>
    <t xml:space="preserve">Se refiere al porcentaje del personal interesado en tomar una capacitación en los diversos  temas para su mejor desarrollo de sus funciones así como la profesionalización municipal. </t>
  </si>
  <si>
    <t xml:space="preserve">Reporte generado de la detección de necesidades. </t>
  </si>
  <si>
    <t>COMPONENTE 7.</t>
  </si>
  <si>
    <t xml:space="preserve">Regularizar las unidades económicas mediante licencias de funcionamiento. </t>
  </si>
  <si>
    <t>ADMON173</t>
  </si>
  <si>
    <t xml:space="preserve">Se refiere al porcentaje de comercios que esta regulados mediante la otorgación de licencia de funcionamiento en el municipio sobre el total de establecimientos. </t>
  </si>
  <si>
    <t>Reportes mensuales, POA, Informe de Gobierno</t>
  </si>
  <si>
    <t>ACTIVIDAD 7.1</t>
  </si>
  <si>
    <t xml:space="preserve">Fomentar el pago de licencias a los comercios establecidos y semi establecidos en el municipio. </t>
  </si>
  <si>
    <t>ADMON174</t>
  </si>
  <si>
    <t xml:space="preserve">Porcentaje de licencias de funcionamiento otorgadas  
</t>
  </si>
  <si>
    <t>Mide el porcentaje de licencias de funcionamiento otorgadas a comercios para regularizar y tener el padrón de funcionamientos.</t>
  </si>
  <si>
    <t>ACTIVIDAD 7.2</t>
  </si>
  <si>
    <t>Regular los comercios semifijos a través de un análisis de posible autorización, y una recaudación mejor en favor del municipio.</t>
  </si>
  <si>
    <t>ADMON175</t>
  </si>
  <si>
    <t>Se refiere al porcentaje de cobro de piso en vía pública, comercio semifijo y ambulante para regularizar y controlar el comercio local</t>
  </si>
  <si>
    <t>FICHA TÉCNICA DE INDICADORES</t>
  </si>
  <si>
    <t xml:space="preserve">SANTIAGO DE ANAYA HIDALGO 
</t>
  </si>
  <si>
    <t>I. DATOS DE IDENTIFICACIÓN</t>
  </si>
  <si>
    <t>PROGRAMA PRESUPUESTARIO (PP)</t>
  </si>
  <si>
    <t>UNIDAD RESPONSABLE</t>
  </si>
  <si>
    <t xml:space="preserve">EJE DEL PLAN MUNICIPAL DE DESARROLLO </t>
  </si>
  <si>
    <t>CLASIFICACIÓN DEL PROGRAMA</t>
  </si>
  <si>
    <t xml:space="preserve">II. DATOS DE IDENTIFICACIÓN DEL INDICADOR </t>
  </si>
  <si>
    <t>NOMBRE DEL INDICADOR</t>
  </si>
  <si>
    <t>IDENTIFICACIÓN DEL INDICADOR</t>
  </si>
  <si>
    <t>DIMENSIÓN A MEDIR</t>
  </si>
  <si>
    <t>NIVEL</t>
  </si>
  <si>
    <t>DEFINICIÓN</t>
  </si>
  <si>
    <t>MÉTODO DE CÁLCULO</t>
  </si>
  <si>
    <t>UNIDAD DE MEDIDA</t>
  </si>
  <si>
    <t xml:space="preserve">DESAGREGACIÓN GEOGRÁFICA </t>
  </si>
  <si>
    <t xml:space="preserve">Municipal </t>
  </si>
  <si>
    <t xml:space="preserve">FRECUENCIA DE MEDICIÓN </t>
  </si>
  <si>
    <t xml:space="preserve">III. CARACTERÍSTICAS DEL INDICADOR </t>
  </si>
  <si>
    <t xml:space="preserve">CLARIDAD </t>
  </si>
  <si>
    <t>RELEVANCIA</t>
  </si>
  <si>
    <t>ECONOMÍA</t>
  </si>
  <si>
    <t>MONITOREABLE</t>
  </si>
  <si>
    <t>SI</t>
  </si>
  <si>
    <t>ADECUADO</t>
  </si>
  <si>
    <t xml:space="preserve">APORTACIÓN MARGINAL </t>
  </si>
  <si>
    <t>IV. DETERMINACIÓN DE METAS</t>
  </si>
  <si>
    <t xml:space="preserve">LÍNEA BASE </t>
  </si>
  <si>
    <t>SENTIDO DEL INDICADOR</t>
  </si>
  <si>
    <t>META PROGRAMADA</t>
  </si>
  <si>
    <t>AVANCE DE METAS</t>
  </si>
  <si>
    <t>SEMAFORIZACIÓN</t>
  </si>
  <si>
    <t>FUENTES (MEDIO DE VERIFICACIÓN)</t>
  </si>
  <si>
    <t xml:space="preserve">VERDE </t>
  </si>
  <si>
    <t xml:space="preserve">AMARILLO </t>
  </si>
  <si>
    <t>ROJO</t>
  </si>
  <si>
    <t xml:space="preserve">RESPONSABLE DEL INDICADOR </t>
  </si>
  <si>
    <t>ELABORÓ</t>
  </si>
  <si>
    <t xml:space="preserve">AUTORIZÓ </t>
  </si>
  <si>
    <t>EJERCICIO 2025</t>
  </si>
  <si>
    <t xml:space="preserve">Porcentaje de jornadas de mantenimiento a parques y jardines en las localidades del municipio. </t>
  </si>
  <si>
    <t>P JMPJ = (Total de jornadas de mantenimiento  realizadas / Total de jornadas de limpieza proyectadas) *100</t>
  </si>
  <si>
    <t xml:space="preserve">Porcentaje de servicios realizados para mejorar el alumbrado público en las diferentes comunidades. </t>
  </si>
  <si>
    <t>PSAP= (Total de acciones para atender los servicios de alumbrado público /  Total de acciones proyectadas para los servicios de alumbrado publico)*100</t>
  </si>
  <si>
    <t>PLI= (Total de instalación de lámparas realizadas / Total de instalaciones de lámparas proyectadas) *100</t>
  </si>
  <si>
    <t>PSPC=(Total de capacitaciones impartidas al persona del ayuntamiento  / Total de capacitaciones programadas a los servidores públicos)*100</t>
  </si>
  <si>
    <t>PDC=( Total de servidores públicos que se capacitan / Total de personal de ayuntamiento Municipal)*100 .</t>
  </si>
  <si>
    <t>Porcentaje de establecimientos comerciales regulados en el municipio</t>
  </si>
  <si>
    <t>PEC= (Total de establecimientos regulados/ Total de establecimientos económicos en el Municipio de Santiago de Anaya) *100</t>
  </si>
  <si>
    <t>PLF= (Total de  licencias de funcionamiento otorgadas / Total de licencias de funcionamiento proyectadas a otorgar)  *100</t>
  </si>
  <si>
    <t>Porcentajes de permisos temporales entregados a comercios  semifijos y ambulantes</t>
  </si>
  <si>
    <t>PPTC= (Total de permisos temporales entregados  / Total de permisos temporales solicitados) * 100</t>
  </si>
  <si>
    <t>4to trimestre</t>
  </si>
  <si>
    <t>100%
624 Servicios</t>
  </si>
  <si>
    <t xml:space="preserve">Porcentaje de capacitaciones realizadas en temas de  competencia y habilidades generales. </t>
  </si>
  <si>
    <t xml:space="preserve">Porcentaje de servidores públicos capacitados en el ayuntamiento. </t>
  </si>
  <si>
    <t>ARQ. DANAY SARAI ÁNGELES HERNÁNDEZ
PRESIDENTA MUNICIPAL</t>
  </si>
  <si>
    <t>EJE 1: UN GOBIERNO CERCANO, JUSTO Y HONESTO DE LA MANO CON EL PUEBLO DE SANTIAGO DE ANAYA</t>
  </si>
  <si>
    <t>Fin</t>
  </si>
  <si>
    <t>Propósito</t>
  </si>
  <si>
    <t>Componente 1</t>
  </si>
  <si>
    <t>Actividad 1.1</t>
  </si>
  <si>
    <t>Actividad 1.2</t>
  </si>
  <si>
    <t>Componente 2</t>
  </si>
  <si>
    <t>Actividad 2.1</t>
  </si>
  <si>
    <t>Actividad 2.2</t>
  </si>
  <si>
    <t>Componente 3</t>
  </si>
  <si>
    <t>Actividad 3.1</t>
  </si>
  <si>
    <t>Actividad 3.2</t>
  </si>
  <si>
    <t>Actividad 3.3</t>
  </si>
  <si>
    <t>Componente 4</t>
  </si>
  <si>
    <t>Actividad 4.2</t>
  </si>
  <si>
    <t xml:space="preserve">Trimestral </t>
  </si>
  <si>
    <t>0-50%</t>
  </si>
  <si>
    <t>51-75%</t>
  </si>
  <si>
    <t>76- 100%</t>
  </si>
  <si>
    <t>0-65%</t>
  </si>
  <si>
    <t>66-85%</t>
  </si>
  <si>
    <t>85-100%</t>
  </si>
  <si>
    <t>0-60%</t>
  </si>
  <si>
    <t>61-80%</t>
  </si>
  <si>
    <t>81-100%</t>
  </si>
  <si>
    <t>Verde</t>
  </si>
  <si>
    <t>100%
3</t>
  </si>
  <si>
    <t>100%
1</t>
  </si>
  <si>
    <t>100%
50</t>
  </si>
  <si>
    <t>342%
171</t>
  </si>
  <si>
    <t>90%
25</t>
  </si>
  <si>
    <t xml:space="preserve">100%
28
</t>
  </si>
  <si>
    <t xml:space="preserve">85%
</t>
  </si>
  <si>
    <t>Amarillo</t>
  </si>
  <si>
    <t xml:space="preserve">Rojo </t>
  </si>
  <si>
    <t>100%
2 Sesiones</t>
  </si>
  <si>
    <t>DIS004 SANTIAGO DE ANAYA CON DESARROLLO INTEGRAL , SOSTENIBLE E INFRAESTRUCTURA TRANSFORMADORA</t>
  </si>
  <si>
    <t>OBRAS PÚBLICAS Y DESARROLLO URBANO</t>
  </si>
  <si>
    <t>Actividad 1.3</t>
  </si>
  <si>
    <t>MOVILIDAD</t>
  </si>
  <si>
    <t>SERVICIOS MUNICIPALES</t>
  </si>
  <si>
    <t>Actividad  4.1</t>
  </si>
  <si>
    <t>Contribuir al desarrollo urbano y ordenamiento en el municipio bajo criterios de sostenibilidad y resiliencia, así como asegurar la dotación de infraestructura sostenible de los servicios básicos y urbanos.</t>
  </si>
  <si>
    <t>Santiago de Anaya promoviendo un desarrollo integral y sostenible que fortalezca la infraestructura municipal, optimice los servicios públicos.</t>
  </si>
  <si>
    <t xml:space="preserve">Fortalecer el desarrollo urbano y ordenamiento territorial bajo criterios de sostenibilidad y resiliencia para un mejor progreso en Santiago de Anaya.  </t>
  </si>
  <si>
    <t xml:space="preserve">Trazar planos y mapas a partir de los resultados obtenidos consiguiendo un levantamiento topográfico para cada una de las obras a realizar. </t>
  </si>
  <si>
    <t>Realizar el conjunto de documentos de carácter técnico que permiten la adecuada ejecución de una obra pública y servicios relacionados con las mismas, empleando los recursos de origen Federal y/o Estatal en los distintos  fondos (FUP, FAISM, FDFM, Fiscalización) exclusivos de los ayuntamientos dentro del ramo 33.</t>
  </si>
  <si>
    <t>Generar  la constancia de no afectación de áreas verdes ; y analizar el costo para ser contemplado en la Ley de Ingresos y generar el recurso financiero propio sin afectar al usuario o beneficiario que solicita el servicio.</t>
  </si>
  <si>
    <t>Fomentar la movilidad urbana sostenible, accesible, e incluyente para mejorar la calidad de vida de la ciudadanía y el cuidado del medio ambiente</t>
  </si>
  <si>
    <t xml:space="preserve"> Realizar campañas en materia de seguridad vial en las instituciones educativas, delegaciones y/o áreas de uso común para fortalecer la cultura vial. </t>
  </si>
  <si>
    <t>Promover la conservación y el uso sostenible de los recursos naturales del municipio, protegiendo los ecosistemas locales y fomentado su aprovechamiento responsable para mitigar el cambio climático</t>
  </si>
  <si>
    <t>Impulsar la conservación y mantenimiento de las instalaciones de la Presidencia Municipal y Mejora de la imagen comunitaria.</t>
  </si>
  <si>
    <t>Brindar atención oportuna a las solicitudes recibidas de diversas comunidades de Santiago de Anaya, con el objetivo de comisionar personal, para realizar mantenimiento y servicio a las instalaciones de servicio público que se encuentren ubicadas en diferentes comunidades del municipio</t>
  </si>
  <si>
    <t>DIS00401</t>
  </si>
  <si>
    <t>DIS00402</t>
  </si>
  <si>
    <t>DIS00403</t>
  </si>
  <si>
    <t>DIS00404</t>
  </si>
  <si>
    <t>DIS00405</t>
  </si>
  <si>
    <t>DIS00406</t>
  </si>
  <si>
    <t>DIS00407</t>
  </si>
  <si>
    <t>DIS00408</t>
  </si>
  <si>
    <t>DIS00409</t>
  </si>
  <si>
    <t>DIS00410</t>
  </si>
  <si>
    <t>DIS00411</t>
  </si>
  <si>
    <t>DIS00412</t>
  </si>
  <si>
    <t>DIS00413</t>
  </si>
  <si>
    <t>DIS00414</t>
  </si>
  <si>
    <t>DIS00415</t>
  </si>
  <si>
    <t>DIS00416</t>
  </si>
  <si>
    <t xml:space="preserve">Porcentaje de localidades en las que se ejecuta obra pública para el desarrollo urbano </t>
  </si>
  <si>
    <t>Porcentaje de obras municipales recepcionadas por las instancias correspondientes.</t>
  </si>
  <si>
    <t>Porcentaje de acciones y proyectos de desarrollo urbano implementados</t>
  </si>
  <si>
    <t>Porcentaje de levantamiento topográficos realizados</t>
  </si>
  <si>
    <t xml:space="preserve">Porcentaje de expedientes técnicos  realizados por la Unidad de Obras Públicas. </t>
  </si>
  <si>
    <t xml:space="preserve">Porcentaje de constancias de no afectación de áreas verdes realizadas. </t>
  </si>
  <si>
    <t xml:space="preserve">Porcentaje de la población que utiliza medios de transporte sostenibles (bicicletas, transporte público, caminar) con el uso de vehículos privados. </t>
  </si>
  <si>
    <t>Porcentaje de campañas realizadas en instituciones educativas, delegaciones y áreas de uso común, así como el número de participantes en dichas campañas.</t>
  </si>
  <si>
    <t>Porcentaje de instalaciones municipales con mantenimiento preventivo y correctivo realizado</t>
  </si>
  <si>
    <t>Porcentaje de solicitudes resueltas con satisfacción de la comunidad</t>
  </si>
  <si>
    <t>PLOP=Total de localidades con obra pública/ Total de comunidades del municipio)*100</t>
  </si>
  <si>
    <t xml:space="preserve">POR=(Total de obras recepcionados / Total de obras ejecutadas)*100 </t>
  </si>
  <si>
    <t xml:space="preserve">PETR= (Total de expedientes técnicos realizados/ Total de expedientes programados)*100 </t>
  </si>
  <si>
    <t>PPCR=(Total de constancias de no afectación realizadas / Total de constancias solicitadas) *100</t>
  </si>
  <si>
    <t>PPTS= (Porcentaje de Usuario de transporte sostenible / Pocentaje de Usuarios de transporte privado) * 100</t>
  </si>
  <si>
    <t>PCR= (Cantidad de campañas realizadas / Total de campañas programadas) * 100</t>
  </si>
  <si>
    <t>PIM= (Número de instalaciones con mantenimiento realizado / Total de instalaciones ) * 100</t>
  </si>
  <si>
    <t>PSR= (Cantidad de solicitudes atendidas / Cantidad de solicitudes recibidas) * 100</t>
  </si>
  <si>
    <t>Se refierea la proporción de localidades en las que se han llevado a cabo obras de infraestructura urbana</t>
  </si>
  <si>
    <t>Se refiere al porcentaje de obras recepcionados por las instancias pertinentes así como los comités de contraloría social</t>
  </si>
  <si>
    <t>Se refiere al porcentaje de obra pública iniciada del FAIS</t>
  </si>
  <si>
    <t xml:space="preserve">Mide el porcentaje de levantamientos topográficos realizados en las diferentes comunidades </t>
  </si>
  <si>
    <t xml:space="preserve">Se refiere al total de expedientes técnicos realizados para poder ejecutar las obras públicas </t>
  </si>
  <si>
    <t>Se refiere al total de constancias de no afectación en áreas verdes tramitadas por el área de obras públicas</t>
  </si>
  <si>
    <t>Se refiere a la cantidad de la población que utiliza medios de transporte sostenibles  en la población</t>
  </si>
  <si>
    <t>Se refiere a las accioness realizadas en instituciones educativas, delegaciones y áreas de uso común</t>
  </si>
  <si>
    <t>Se refiere a la cantidad de  infraestructuras municipales que han recibido mantenimiento</t>
  </si>
  <si>
    <t>Se refiere a la cantidad de solicitudes recibidas y atendidas en el ayuntamiento</t>
  </si>
  <si>
    <t>100%
23 comunidades</t>
  </si>
  <si>
    <t xml:space="preserve">Expedientes de obra, ejecución de obra. Informe de gobierno. </t>
  </si>
  <si>
    <t>Programa Operativo Anual de Obras Públicas</t>
  </si>
  <si>
    <t>Expedientes de obra, ejecución de obra. Informe de gobierno, Programa Operativo Anual de Obras Públicas</t>
  </si>
  <si>
    <t>Bitácoras, planos terminados, Programa Operativo Anual de Obras Públicas</t>
  </si>
  <si>
    <t xml:space="preserve">Expedientes físicos y digitales, Programa Operativo Anual de Obras Públicas. </t>
  </si>
  <si>
    <t>Archivo físico de constancias entregadas,  Programa Operativo Anual de Obras Públicas</t>
  </si>
  <si>
    <t>Programa Operativo Anual de Movilidad, Lista de registro</t>
  </si>
  <si>
    <t>Memoria fotográficas, Programa Operativo Anual de Movilidad</t>
  </si>
  <si>
    <t>Descendente</t>
  </si>
  <si>
    <t>Registro de control, Programa Operativo Anual de  Servicios Municipales, Memoría fotográfica</t>
  </si>
  <si>
    <t>Programa Operativo Anual de  Servicios Municipales, Memoría fotográfica</t>
  </si>
  <si>
    <t>100-82%</t>
  </si>
  <si>
    <t>81-77%</t>
  </si>
  <si>
    <t>76-0%</t>
  </si>
  <si>
    <t xml:space="preserve">SANTIAGO DE ANAYA CON DESARROLLO INTEGRAL, SOSTENIBLE E INFRAESTRUCTURA TRANSFORMADORA </t>
  </si>
  <si>
    <t xml:space="preserve">EJE 4 :SANTIAGO DE ANAYA CON DESARROLLO INTEGRAL, SOSTENIBLE E INFRAESTRUCTURA TRANSFORMADORA </t>
  </si>
  <si>
    <t>DIS004</t>
  </si>
  <si>
    <t xml:space="preserve"> </t>
  </si>
  <si>
    <t xml:space="preserve">MARÍA MARCELA MONTIEL HERNÁNDEZ 
ENCARGADA DE PBR-SED
</t>
  </si>
  <si>
    <t>ECOLOGÍA Y MEDIO AMBIENTE</t>
  </si>
  <si>
    <t>Promover la seguridad vial y fomentar una cultura de movilidad responsable en la población, mediante la colocación de carteles informativos</t>
  </si>
  <si>
    <t>Reforestación con Especies Nativas como mezquite , maguey,huizache. (Temporada de lluvia)</t>
  </si>
  <si>
    <t xml:space="preserve">Gestión Integral de Residuos Sólidos Urbanos, realizar y ejecutar acciones De recolección y disposición final de residuos sólidos urbanos </t>
  </si>
  <si>
    <t>Implementación de acciones de compactación y recubrimiento para  Gestión Integral de Residuos Sólidos Urbanos</t>
  </si>
  <si>
    <t>Mantenimiento del alumbrado público en el municipio de Santiago de Anaya para garantizar su correcto funcionamiento.</t>
  </si>
  <si>
    <t>Porcentaje de acciones de difusión de seguridad vial realizadas mediante la colocación de carteles informativos.</t>
  </si>
  <si>
    <t>Porcentaje de acciones ambientales implementadas para la conservación y manejo adecuado del entorno municipal.</t>
  </si>
  <si>
    <t>Porcentaje de supervivencia de plantas establecidas en acciones de reforestación con especies nativas.</t>
  </si>
  <si>
    <t>Porcentaje de residuos sólidos urbanos recolectados y dispuestos adecuadamente conforme a la programación del servicio</t>
  </si>
  <si>
    <t>Porcentaje de cumplimiento de acciones de compactación y recubrimiento en el sitio de disposición final de residuos sólidos urbanos.</t>
  </si>
  <si>
    <t>Porcentaje de mantenimiento del alumbrado público realizado.</t>
  </si>
  <si>
    <t>POI=(Total de acciones iniciadas/Total de accioes programadas)*100</t>
  </si>
  <si>
    <t xml:space="preserve">%LT=total de levantamientos realizados/total de levantamientos proyectados *100 </t>
  </si>
  <si>
    <t>PCNT=(Número de carteles informativos colocados / Número de carteles programados) * 100</t>
  </si>
  <si>
    <t>PANP= (Número de acciones ambientales ejecutadas  / Número total de acciones ambientales programadas) * 100</t>
  </si>
  <si>
    <t>PFP=(Número de plantas vivas a ciertos meses de la reforestación / Número total de plantas sembradas) × 100</t>
  </si>
  <si>
    <t>PHSR= (Cantidad de residuos sólidos urbanos recolectados y dispuestos adecuadamente / Cantidad total de residuos sólidos urbanos generados estimados) × 100</t>
  </si>
  <si>
    <t>PEA= (Número de jornadas de compactación y recubrimiento realizadas / Número de jornadas programadas) × 100</t>
  </si>
  <si>
    <t>PPCJL= (Reportes de alumbrado atendidos / Reportes de alumbrado recibidos) × 100</t>
  </si>
  <si>
    <t>Mide el grado de cumplimiento en la implementación de acciones de difusión orientadas a promover la seguridad vial y una cultura de movilidad responsable en la población</t>
  </si>
  <si>
    <t>Mide el grado de cumplimiento del componente ambiental del programa, a través de la ejecución de acciones orientadas a la restauración ecológica mediante reforestación con especies nativas y al manejo adecuado de los residuos sólidos urbanos</t>
  </si>
  <si>
    <t>Mide la efectividad de las acciones de reforestación realizadas durante la temporada de lluvias con especies nativas como mezquite, maguey y huizache,</t>
  </si>
  <si>
    <t>Mide la eficiencia del servicio de gestión integral de residuos sólidos urbanos, considerando la recolección, traslado y disposición final adecuada de los residuos generados en el municipio</t>
  </si>
  <si>
    <t>Mide el grado de cumplimiento en la implementación de acciones de compactación y recubrimiento dentro de la gestión integral de residuos sólidos urbano.</t>
  </si>
  <si>
    <t>Mide el grado de cumplimiento en la atención de reportes y acciones de mantenimiento del alumbrado público en el municipio de Santiago de Anaya.</t>
  </si>
  <si>
    <t>Lista de control, Programa Operativo Anual de  Ecología y Medio ambiente,  Memoría fotográfica</t>
  </si>
  <si>
    <t>Lista de control, Programa Operativo Anual de Ecología y Medio ambiente, Memoría fotográfica</t>
  </si>
  <si>
    <t xml:space="preserve"> Programa Operativo Anual de Ecología y Medio ambiente, Memoría fotográfica</t>
  </si>
  <si>
    <t>Registro de control, Programa Operativo Anual de Ecología y Medio ambiente, Memoría fotográfica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</si>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</sst>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rgb="FF000000"/>
      <name val="Arial Narrow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b/>
      <sz val="11"/>
      <color rgb="FF000000"/>
      <name val="Arial Narrow"/>
      <family val="2"/>
    </font>
    <font>
      <sz val="11"/>
      <name val="Aptos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8"/>
      <name val="Aptos Narrow"/>
      <family val="2"/>
      <scheme val="minor"/>
    </font>
    <font>
      <sz val="10"/>
      <color rgb="FF000000"/>
      <name val="Arial Narrow"/>
      <family val="2"/>
    </font>
    <font>
      <sz val="11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595959"/>
        <bgColor rgb="FF595959"/>
      </patternFill>
    </fill>
    <fill>
      <patternFill patternType="solid">
        <fgColor rgb="FFF1CEEE"/>
        <bgColor rgb="FFF1CEEE"/>
      </patternFill>
    </fill>
    <fill>
      <patternFill patternType="solid">
        <fgColor rgb="FFC1F0C8"/>
        <bgColor rgb="FFC1F0C8"/>
      </patternFill>
    </fill>
    <fill>
      <patternFill patternType="solid">
        <fgColor rgb="FFE49EDD"/>
        <bgColor rgb="FFE49EDD"/>
      </patternFill>
    </fill>
    <fill>
      <patternFill patternType="solid">
        <fgColor rgb="FF0C243A"/>
        <bgColor rgb="FF0C243A"/>
      </patternFill>
    </fill>
    <fill>
      <patternFill patternType="solid">
        <fgColor rgb="FFC1E4F5"/>
        <bgColor rgb="FFC1E4F5"/>
      </patternFill>
    </fill>
    <fill>
      <patternFill patternType="solid">
        <fgColor rgb="FFFAE2D5"/>
        <bgColor rgb="FFFAE2D5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BE4D5"/>
        <bgColor rgb="FFFBE4D5"/>
      </patternFill>
    </fill>
    <fill>
      <patternFill patternType="solid">
        <fgColor rgb="FFA12244"/>
        <bgColor rgb="FFA6C9EB"/>
      </patternFill>
    </fill>
    <fill>
      <patternFill patternType="solid">
        <fgColor rgb="FFA122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1" fillId="0" borderId="0" applyFont="0" applyFill="0" applyBorder="0" applyAlignment="0" applyProtection="0"/>
    <xf numFmtId="0" fontId="1" fillId="0" borderId="1"/>
    <xf numFmtId="0" fontId="10" fillId="0" borderId="1"/>
    <xf numFmtId="0" fontId="18" fillId="0" borderId="1"/>
  </cellStyleXfs>
  <cellXfs count="125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9" fontId="4" fillId="2" borderId="1" xfId="0" applyNumberFormat="1" applyFont="1" applyFill="1" applyBorder="1" applyAlignment="1">
      <alignment vertical="center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49" fontId="5" fillId="5" borderId="8" xfId="0" applyNumberFormat="1" applyFont="1" applyFill="1" applyBorder="1" applyAlignment="1">
      <alignment horizontal="center" vertical="center" wrapText="1"/>
    </xf>
    <xf numFmtId="49" fontId="5" fillId="5" borderId="8" xfId="0" applyNumberFormat="1" applyFont="1" applyFill="1" applyBorder="1" applyAlignment="1">
      <alignment horizontal="left" vertical="center" wrapText="1"/>
    </xf>
    <xf numFmtId="9" fontId="5" fillId="5" borderId="8" xfId="0" applyNumberFormat="1" applyFont="1" applyFill="1" applyBorder="1" applyAlignment="1">
      <alignment horizontal="center" vertical="center" wrapText="1"/>
    </xf>
    <xf numFmtId="2" fontId="5" fillId="6" borderId="8" xfId="0" applyNumberFormat="1" applyFont="1" applyFill="1" applyBorder="1" applyAlignment="1">
      <alignment horizontal="center" vertical="center" wrapText="1"/>
    </xf>
    <xf numFmtId="2" fontId="5" fillId="7" borderId="8" xfId="0" applyNumberFormat="1" applyFont="1" applyFill="1" applyBorder="1" applyAlignment="1">
      <alignment horizontal="center" vertical="center" wrapText="1"/>
    </xf>
    <xf numFmtId="2" fontId="5" fillId="8" borderId="8" xfId="0" applyNumberFormat="1" applyFont="1" applyFill="1" applyBorder="1" applyAlignment="1">
      <alignment horizontal="center" vertical="center" wrapText="1"/>
    </xf>
    <xf numFmtId="2" fontId="5" fillId="9" borderId="8" xfId="0" applyNumberFormat="1" applyFont="1" applyFill="1" applyBorder="1" applyAlignment="1">
      <alignment horizontal="center" vertical="center" wrapText="1"/>
    </xf>
    <xf numFmtId="2" fontId="5" fillId="5" borderId="8" xfId="0" applyNumberFormat="1" applyFont="1" applyFill="1" applyBorder="1" applyAlignment="1">
      <alignment horizontal="center" vertical="center" wrapText="1"/>
    </xf>
    <xf numFmtId="0" fontId="2" fillId="0" borderId="0" xfId="0" applyFont="1"/>
    <xf numFmtId="2" fontId="2" fillId="0" borderId="0" xfId="0" applyNumberFormat="1" applyFont="1"/>
    <xf numFmtId="9" fontId="2" fillId="0" borderId="0" xfId="0" applyNumberFormat="1" applyFont="1"/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right" vertical="center"/>
    </xf>
    <xf numFmtId="10" fontId="10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9" fontId="2" fillId="0" borderId="8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9" fontId="2" fillId="13" borderId="8" xfId="0" applyNumberFormat="1" applyFont="1" applyFill="1" applyBorder="1" applyAlignment="1">
      <alignment horizontal="center" vertical="center" wrapText="1"/>
    </xf>
    <xf numFmtId="9" fontId="2" fillId="11" borderId="8" xfId="0" applyNumberFormat="1" applyFont="1" applyFill="1" applyBorder="1" applyAlignment="1">
      <alignment horizontal="center" vertical="center" wrapText="1"/>
    </xf>
    <xf numFmtId="9" fontId="2" fillId="10" borderId="8" xfId="0" applyNumberFormat="1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 wrapText="1"/>
    </xf>
    <xf numFmtId="2" fontId="2" fillId="0" borderId="8" xfId="0" applyNumberFormat="1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2" fontId="2" fillId="0" borderId="8" xfId="0" applyNumberFormat="1" applyFont="1" applyBorder="1" applyAlignment="1">
      <alignment vertic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4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12" borderId="8" xfId="0" applyFont="1" applyFill="1" applyBorder="1" applyAlignment="1">
      <alignment horizontal="left" vertical="top" wrapText="1"/>
    </xf>
    <xf numFmtId="9" fontId="2" fillId="0" borderId="8" xfId="1" applyFont="1" applyBorder="1" applyAlignment="1">
      <alignment horizontal="center" vertical="center" wrapText="1"/>
    </xf>
    <xf numFmtId="0" fontId="2" fillId="12" borderId="8" xfId="0" applyFont="1" applyFill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9" fontId="2" fillId="0" borderId="8" xfId="0" applyNumberFormat="1" applyFont="1" applyBorder="1" applyAlignment="1">
      <alignment horizontal="center" vertical="top" wrapText="1"/>
    </xf>
    <xf numFmtId="0" fontId="13" fillId="12" borderId="8" xfId="0" applyFont="1" applyFill="1" applyBorder="1" applyAlignment="1">
      <alignment horizontal="center" vertical="top" wrapText="1"/>
    </xf>
    <xf numFmtId="0" fontId="15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17" fillId="0" borderId="19" xfId="0" applyFont="1" applyBorder="1" applyAlignment="1">
      <alignment horizontal="center" vertical="center" wrapText="1"/>
    </xf>
    <xf numFmtId="2" fontId="17" fillId="0" borderId="19" xfId="3" applyNumberFormat="1" applyFont="1" applyBorder="1" applyAlignment="1">
      <alignment horizontal="center" vertical="center" wrapText="1"/>
    </xf>
    <xf numFmtId="9" fontId="17" fillId="0" borderId="19" xfId="3" applyNumberFormat="1" applyFont="1" applyBorder="1" applyAlignment="1">
      <alignment horizontal="center" vertical="center" wrapText="1"/>
    </xf>
    <xf numFmtId="1" fontId="17" fillId="0" borderId="19" xfId="3" applyNumberFormat="1" applyFont="1" applyBorder="1" applyAlignment="1">
      <alignment horizontal="center" vertical="center" wrapText="1"/>
    </xf>
    <xf numFmtId="9" fontId="17" fillId="0" borderId="19" xfId="1" applyFont="1" applyBorder="1" applyAlignment="1">
      <alignment horizontal="center" vertical="center" wrapText="1"/>
    </xf>
    <xf numFmtId="10" fontId="17" fillId="0" borderId="19" xfId="1" applyNumberFormat="1" applyFont="1" applyBorder="1" applyAlignment="1">
      <alignment horizontal="center" vertical="center" wrapText="1"/>
    </xf>
    <xf numFmtId="0" fontId="17" fillId="16" borderId="19" xfId="0" applyFont="1" applyFill="1" applyBorder="1" applyAlignment="1">
      <alignment horizontal="center" vertical="center" wrapText="1"/>
    </xf>
    <xf numFmtId="9" fontId="17" fillId="17" borderId="19" xfId="0" applyNumberFormat="1" applyFont="1" applyFill="1" applyBorder="1" applyAlignment="1">
      <alignment horizontal="center" vertical="center" wrapText="1"/>
    </xf>
    <xf numFmtId="9" fontId="17" fillId="18" borderId="19" xfId="1" quotePrefix="1" applyFont="1" applyFill="1" applyBorder="1" applyAlignment="1">
      <alignment horizontal="center" vertical="center" wrapText="1"/>
    </xf>
    <xf numFmtId="9" fontId="17" fillId="16" borderId="19" xfId="0" applyNumberFormat="1" applyFont="1" applyFill="1" applyBorder="1" applyAlignment="1">
      <alignment horizontal="center" vertical="center" wrapText="1"/>
    </xf>
    <xf numFmtId="9" fontId="17" fillId="16" borderId="19" xfId="1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12" borderId="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7" xfId="0" applyFont="1" applyBorder="1"/>
    <xf numFmtId="0" fontId="8" fillId="0" borderId="5" xfId="0" applyFont="1" applyBorder="1" applyAlignment="1">
      <alignment horizontal="center" vertical="top" wrapText="1"/>
    </xf>
    <xf numFmtId="9" fontId="10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8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top" wrapText="1"/>
    </xf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2" fontId="8" fillId="0" borderId="9" xfId="0" applyNumberFormat="1" applyFont="1" applyBorder="1" applyAlignment="1">
      <alignment horizontal="center" vertical="center" wrapText="1"/>
    </xf>
    <xf numFmtId="0" fontId="6" fillId="0" borderId="17" xfId="0" applyFont="1" applyBorder="1"/>
    <xf numFmtId="0" fontId="6" fillId="0" borderId="18" xfId="0" applyFont="1" applyBorder="1"/>
    <xf numFmtId="0" fontId="7" fillId="11" borderId="5" xfId="0" applyFont="1" applyFill="1" applyBorder="1" applyAlignment="1">
      <alignment horizontal="center"/>
    </xf>
    <xf numFmtId="0" fontId="6" fillId="0" borderId="6" xfId="0" applyFont="1" applyBorder="1"/>
    <xf numFmtId="0" fontId="9" fillId="0" borderId="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6" fillId="0" borderId="16" xfId="0" applyFont="1" applyBorder="1"/>
    <xf numFmtId="0" fontId="10" fillId="0" borderId="15" xfId="0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6" fillId="0" borderId="13" xfId="0" applyFont="1" applyBorder="1"/>
    <xf numFmtId="0" fontId="6" fillId="0" borderId="14" xfId="0" applyFont="1" applyBorder="1"/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/>
    </xf>
    <xf numFmtId="2" fontId="10" fillId="0" borderId="16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top" wrapText="1"/>
    </xf>
    <xf numFmtId="0" fontId="9" fillId="11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14" borderId="5" xfId="0" applyFont="1" applyFill="1" applyBorder="1" applyAlignment="1">
      <alignment horizontal="center" vertical="top" wrapText="1"/>
    </xf>
    <xf numFmtId="0" fontId="6" fillId="15" borderId="6" xfId="0" applyFont="1" applyFill="1" applyBorder="1"/>
    <xf numFmtId="0" fontId="6" fillId="15" borderId="7" xfId="0" applyFont="1" applyFill="1" applyBorder="1"/>
    <xf numFmtId="0" fontId="5" fillId="8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49" fontId="5" fillId="4" borderId="2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3" xr:uid="{00000000-0005-0000-0000-000001000000}"/>
    <cellStyle name="Normal 3" xfId="4" xr:uid="{00000000-0005-0000-0000-000002000000}"/>
    <cellStyle name="Normal 4" xfId="2" xr:uid="{00000000-0005-0000-0000-000003000000}"/>
    <cellStyle name="Porcentaje" xfId="1" builtinId="5"/>
  </cellStyles>
  <dxfs count="8"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theme="0" tint="-4.9989318521683403E-2"/>
      </font>
      <fill>
        <patternFill>
          <bgColor rgb="FFC00000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C000"/>
          <bgColor rgb="FFFFC000"/>
        </patternFill>
      </fill>
    </dxf>
    <dxf>
      <font>
        <color rgb="FFF2F2F2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D8D8D8"/>
          <bgColor rgb="FFD8D8D8"/>
        </patternFill>
      </fill>
    </dxf>
  </dxfs>
  <tableStyles count="0" defaultTableStyle="TableStyleMedium2" defaultPivotStyle="PivotStyleLight16"/>
  <colors>
    <mruColors>
      <color rgb="FFA122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123825</xdr:rowOff>
    </xdr:from>
    <xdr:ext cx="1457325" cy="723900"/>
    <xdr:pic>
      <xdr:nvPicPr>
        <xdr:cNvPr id="2" name="image1.png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A397DED-35A1-4805-B40B-75E442EC1356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4" name="AutoShape 2" descr="Vodka Zaverich 1 L Genérico 1 L | Walmart en línea">
          <a:extLst>
            <a:ext uri="{FF2B5EF4-FFF2-40B4-BE49-F238E27FC236}">
              <a16:creationId xmlns:a16="http://schemas.microsoft.com/office/drawing/2014/main" id="{82861535-BD1D-47B9-99AE-F1B856C6EA5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86BE4EF-D908-4751-A783-C5CA3BCAD63F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6" name="AutoShape 2" descr="Vodka Zaverich 1 L Genérico 1 L | Walmart en línea">
          <a:extLst>
            <a:ext uri="{FF2B5EF4-FFF2-40B4-BE49-F238E27FC236}">
              <a16:creationId xmlns:a16="http://schemas.microsoft.com/office/drawing/2014/main" id="{7D542E23-92B0-4D97-BC5A-9E4C7A6D440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773277E3-08E6-4B99-860E-A7899903899A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8" name="AutoShape 2" descr="Vodka Zaverich 1 L Genérico 1 L | Walmart en línea">
          <a:extLst>
            <a:ext uri="{FF2B5EF4-FFF2-40B4-BE49-F238E27FC236}">
              <a16:creationId xmlns:a16="http://schemas.microsoft.com/office/drawing/2014/main" id="{8D4491C1-B7EC-4B4B-A56F-8B2A6CD01EF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818FB9E-001D-4B87-B4D5-B9002074562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0" name="AutoShape 2" descr="Vodka Zaverich 1 L Genérico 1 L | Walmart en línea">
          <a:extLst>
            <a:ext uri="{FF2B5EF4-FFF2-40B4-BE49-F238E27FC236}">
              <a16:creationId xmlns:a16="http://schemas.microsoft.com/office/drawing/2014/main" id="{EC654516-B028-41E0-B756-DA25D252E89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8DED4C69-546C-4D95-9E1A-C996459A291F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2" name="AutoShape 2" descr="Vodka Zaverich 1 L Genérico 1 L | Walmart en línea">
          <a:extLst>
            <a:ext uri="{FF2B5EF4-FFF2-40B4-BE49-F238E27FC236}">
              <a16:creationId xmlns:a16="http://schemas.microsoft.com/office/drawing/2014/main" id="{AD7EA1B8-37F0-4193-A542-9334F1965C33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12AD2E5-F407-4024-A8E6-02165DB2C6B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4" name="AutoShape 2" descr="Vodka Zaverich 1 L Genérico 1 L | Walmart en línea">
          <a:extLst>
            <a:ext uri="{FF2B5EF4-FFF2-40B4-BE49-F238E27FC236}">
              <a16:creationId xmlns:a16="http://schemas.microsoft.com/office/drawing/2014/main" id="{FEE8C1DD-74C0-4D5D-84AA-D0920ECA0603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EFB28CE-04DC-4926-B49E-8B8A0453743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6" name="AutoShape 2" descr="Vodka Zaverich 1 L Genérico 1 L | Walmart en línea">
          <a:extLst>
            <a:ext uri="{FF2B5EF4-FFF2-40B4-BE49-F238E27FC236}">
              <a16:creationId xmlns:a16="http://schemas.microsoft.com/office/drawing/2014/main" id="{F31E81A7-4B78-42B4-AFC2-FC1CA788B563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5155EB25-F954-4B21-89DF-1B69F5A5320E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8" name="AutoShape 2" descr="Vodka Zaverich 1 L Genérico 1 L | Walmart en línea">
          <a:extLst>
            <a:ext uri="{FF2B5EF4-FFF2-40B4-BE49-F238E27FC236}">
              <a16:creationId xmlns:a16="http://schemas.microsoft.com/office/drawing/2014/main" id="{5985420A-ACFF-4A2A-AFE7-F324DAD6CA50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1C3DBFC-C3F5-4C68-A29A-FC9D62AB762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0" name="AutoShape 2" descr="Vodka Zaverich 1 L Genérico 1 L | Walmart en línea">
          <a:extLst>
            <a:ext uri="{FF2B5EF4-FFF2-40B4-BE49-F238E27FC236}">
              <a16:creationId xmlns:a16="http://schemas.microsoft.com/office/drawing/2014/main" id="{D544E4E0-EF3C-4C94-A1B5-7FFFC41B7CB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D1556EE8-4042-4393-B122-FB73855E7B0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2" name="AutoShape 2" descr="Vodka Zaverich 1 L Genérico 1 L | Walmart en línea">
          <a:extLst>
            <a:ext uri="{FF2B5EF4-FFF2-40B4-BE49-F238E27FC236}">
              <a16:creationId xmlns:a16="http://schemas.microsoft.com/office/drawing/2014/main" id="{64DF0223-B363-42D5-B724-6FFE5C13C8B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89FDC44-A6A9-477D-A0DD-D6F89F499C2A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4" name="AutoShape 2" descr="Vodka Zaverich 1 L Genérico 1 L | Walmart en línea">
          <a:extLst>
            <a:ext uri="{FF2B5EF4-FFF2-40B4-BE49-F238E27FC236}">
              <a16:creationId xmlns:a16="http://schemas.microsoft.com/office/drawing/2014/main" id="{89374B72-067F-487F-B535-D966C2B1EF6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C84C1267-3AB5-4346-88FA-ADF8C23258E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6" name="AutoShape 2" descr="Vodka Zaverich 1 L Genérico 1 L | Walmart en línea">
          <a:extLst>
            <a:ext uri="{FF2B5EF4-FFF2-40B4-BE49-F238E27FC236}">
              <a16:creationId xmlns:a16="http://schemas.microsoft.com/office/drawing/2014/main" id="{4C8346D6-6247-433D-ACE1-B3B2099DDA00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BC78C312-1C7B-4876-8404-BF31F0FEB5B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8" name="AutoShape 2" descr="Vodka Zaverich 1 L Genérico 1 L | Walmart en línea">
          <a:extLst>
            <a:ext uri="{FF2B5EF4-FFF2-40B4-BE49-F238E27FC236}">
              <a16:creationId xmlns:a16="http://schemas.microsoft.com/office/drawing/2014/main" id="{77ABC047-BD86-4C86-AE42-9D802D5AC00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880DF0E4-5B90-4B71-BFA7-D993F8B68ED8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30" name="AutoShape 2" descr="Vodka Zaverich 1 L Genérico 1 L | Walmart en línea">
          <a:extLst>
            <a:ext uri="{FF2B5EF4-FFF2-40B4-BE49-F238E27FC236}">
              <a16:creationId xmlns:a16="http://schemas.microsoft.com/office/drawing/2014/main" id="{C3C330D1-9F92-41F0-9EAC-3D8BDB906A0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3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DBB93D6-A2B0-4415-B0C5-9542C9C5D62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32" name="AutoShape 2" descr="Vodka Zaverich 1 L Genérico 1 L | Walmart en línea">
          <a:extLst>
            <a:ext uri="{FF2B5EF4-FFF2-40B4-BE49-F238E27FC236}">
              <a16:creationId xmlns:a16="http://schemas.microsoft.com/office/drawing/2014/main" id="{F4C63C3E-7F10-4031-8D63-C7F9439B7F1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3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7CB6350A-FFCF-45C5-8A21-71C58CF830C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34" name="AutoShape 2" descr="Vodka Zaverich 1 L Genérico 1 L | Walmart en línea">
          <a:extLst>
            <a:ext uri="{FF2B5EF4-FFF2-40B4-BE49-F238E27FC236}">
              <a16:creationId xmlns:a16="http://schemas.microsoft.com/office/drawing/2014/main" id="{4015C294-40CF-4B32-A64F-29014629EAC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3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3C6FC73-EA5E-4176-858E-F5FF6BE08ACC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36" name="AutoShape 2" descr="Vodka Zaverich 1 L Genérico 1 L | Walmart en línea">
          <a:extLst>
            <a:ext uri="{FF2B5EF4-FFF2-40B4-BE49-F238E27FC236}">
              <a16:creationId xmlns:a16="http://schemas.microsoft.com/office/drawing/2014/main" id="{2492B58D-D511-4458-8992-57E3DCC7944E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3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7D664D98-A712-4694-9073-F92385A6EC8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38" name="AutoShape 2" descr="Vodka Zaverich 1 L Genérico 1 L | Walmart en línea">
          <a:extLst>
            <a:ext uri="{FF2B5EF4-FFF2-40B4-BE49-F238E27FC236}">
              <a16:creationId xmlns:a16="http://schemas.microsoft.com/office/drawing/2014/main" id="{7386ED1A-14D0-434C-BE97-4EFFA9641BAA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3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0CA4192-697C-4FC9-8174-01FFB335176C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40" name="AutoShape 2" descr="Vodka Zaverich 1 L Genérico 1 L | Walmart en línea">
          <a:extLst>
            <a:ext uri="{FF2B5EF4-FFF2-40B4-BE49-F238E27FC236}">
              <a16:creationId xmlns:a16="http://schemas.microsoft.com/office/drawing/2014/main" id="{5A8DB191-43BA-4FDD-9612-267A741F3450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4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60F6837-8F97-45F1-9102-ECB7698D490F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42" name="AutoShape 2" descr="Vodka Zaverich 1 L Genérico 1 L | Walmart en línea">
          <a:extLst>
            <a:ext uri="{FF2B5EF4-FFF2-40B4-BE49-F238E27FC236}">
              <a16:creationId xmlns:a16="http://schemas.microsoft.com/office/drawing/2014/main" id="{D9EF8858-D0D1-4B91-9CF5-EE74E7B8B74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4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C16B0C9-D1C7-44A1-BA3E-FA58477D73D0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44" name="AutoShape 2" descr="Vodka Zaverich 1 L Genérico 1 L | Walmart en línea">
          <a:extLst>
            <a:ext uri="{FF2B5EF4-FFF2-40B4-BE49-F238E27FC236}">
              <a16:creationId xmlns:a16="http://schemas.microsoft.com/office/drawing/2014/main" id="{D3A51A3A-59D6-45D7-ABF8-9A3A62D8115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4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C302342-7570-4307-82FB-EC2EF1B5489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46" name="AutoShape 2" descr="Vodka Zaverich 1 L Genérico 1 L | Walmart en línea">
          <a:extLst>
            <a:ext uri="{FF2B5EF4-FFF2-40B4-BE49-F238E27FC236}">
              <a16:creationId xmlns:a16="http://schemas.microsoft.com/office/drawing/2014/main" id="{06FC1F3D-8E69-4E7D-BDA4-DFA465BADB6E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4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7B8CDF35-9F24-4BCA-BD39-EB150494575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48" name="AutoShape 2" descr="Vodka Zaverich 1 L Genérico 1 L | Walmart en línea">
          <a:extLst>
            <a:ext uri="{FF2B5EF4-FFF2-40B4-BE49-F238E27FC236}">
              <a16:creationId xmlns:a16="http://schemas.microsoft.com/office/drawing/2014/main" id="{A808893F-1675-469B-94E2-DC05458BF5C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4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DB8B9E0-436B-4F13-B645-17C9169191A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50" name="AutoShape 2" descr="Vodka Zaverich 1 L Genérico 1 L | Walmart en línea">
          <a:extLst>
            <a:ext uri="{FF2B5EF4-FFF2-40B4-BE49-F238E27FC236}">
              <a16:creationId xmlns:a16="http://schemas.microsoft.com/office/drawing/2014/main" id="{63D99D89-EE8F-4A94-B9AB-368F8BC1CF8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5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37C8D209-EE28-4A30-AB9A-1C010C8C8D4E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52" name="AutoShape 2" descr="Vodka Zaverich 1 L Genérico 1 L | Walmart en línea">
          <a:extLst>
            <a:ext uri="{FF2B5EF4-FFF2-40B4-BE49-F238E27FC236}">
              <a16:creationId xmlns:a16="http://schemas.microsoft.com/office/drawing/2014/main" id="{BDD77223-F81A-4138-9A0D-119A7EA4CD0C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5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E5D8343B-7B5C-4E2D-BB9F-73A63FEA22D0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54" name="AutoShape 2" descr="Vodka Zaverich 1 L Genérico 1 L | Walmart en línea">
          <a:extLst>
            <a:ext uri="{FF2B5EF4-FFF2-40B4-BE49-F238E27FC236}">
              <a16:creationId xmlns:a16="http://schemas.microsoft.com/office/drawing/2014/main" id="{F629FF02-8F1D-469E-AC69-4D63688FE7B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5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E2D860E-62FF-4FE4-8D50-5A27B1727F10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56" name="AutoShape 2" descr="Vodka Zaverich 1 L Genérico 1 L | Walmart en línea">
          <a:extLst>
            <a:ext uri="{FF2B5EF4-FFF2-40B4-BE49-F238E27FC236}">
              <a16:creationId xmlns:a16="http://schemas.microsoft.com/office/drawing/2014/main" id="{9C364689-D7B8-4604-B6B1-805CFCD40AF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5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C6A0342-E077-49AD-AEFA-2D0247F7271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58" name="AutoShape 2" descr="Vodka Zaverich 1 L Genérico 1 L | Walmart en línea">
          <a:extLst>
            <a:ext uri="{FF2B5EF4-FFF2-40B4-BE49-F238E27FC236}">
              <a16:creationId xmlns:a16="http://schemas.microsoft.com/office/drawing/2014/main" id="{AC266DB2-60D3-4CF4-BDBF-2CAE46BD0F5C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5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EE96130C-AC33-4EBD-A28F-A680C41BC1A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60" name="AutoShape 2" descr="Vodka Zaverich 1 L Genérico 1 L | Walmart en línea">
          <a:extLst>
            <a:ext uri="{FF2B5EF4-FFF2-40B4-BE49-F238E27FC236}">
              <a16:creationId xmlns:a16="http://schemas.microsoft.com/office/drawing/2014/main" id="{02FA182F-8F93-4E4D-9244-0726A9997D0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6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53BCFDA-37EA-43F5-884D-AC7AFC1750DF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62" name="AutoShape 2" descr="Vodka Zaverich 1 L Genérico 1 L | Walmart en línea">
          <a:extLst>
            <a:ext uri="{FF2B5EF4-FFF2-40B4-BE49-F238E27FC236}">
              <a16:creationId xmlns:a16="http://schemas.microsoft.com/office/drawing/2014/main" id="{BF40E0B5-2A3C-45EE-B1D9-BE29B4CAEE5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6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1DE4424-FAD9-4CBC-868F-1ECAADACC6E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64" name="AutoShape 2" descr="Vodka Zaverich 1 L Genérico 1 L | Walmart en línea">
          <a:extLst>
            <a:ext uri="{FF2B5EF4-FFF2-40B4-BE49-F238E27FC236}">
              <a16:creationId xmlns:a16="http://schemas.microsoft.com/office/drawing/2014/main" id="{08F6F4DC-0647-47AF-A6FD-4D3817964A0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6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C55FA6A1-0713-4A78-A461-6F8D1B4BE5D0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66" name="AutoShape 2" descr="Vodka Zaverich 1 L Genérico 1 L | Walmart en línea">
          <a:extLst>
            <a:ext uri="{FF2B5EF4-FFF2-40B4-BE49-F238E27FC236}">
              <a16:creationId xmlns:a16="http://schemas.microsoft.com/office/drawing/2014/main" id="{4474F3F3-C09D-4EAF-AF90-949639E0805E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6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49F451A-335A-4550-B50E-E0BEECB8F9AA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68" name="AutoShape 2" descr="Vodka Zaverich 1 L Genérico 1 L | Walmart en línea">
          <a:extLst>
            <a:ext uri="{FF2B5EF4-FFF2-40B4-BE49-F238E27FC236}">
              <a16:creationId xmlns:a16="http://schemas.microsoft.com/office/drawing/2014/main" id="{472C1102-F88C-495D-BBF9-7D608FA0D25E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6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A2B85A9-E51E-4461-B88F-E56516AB988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70" name="AutoShape 2" descr="Vodka Zaverich 1 L Genérico 1 L | Walmart en línea">
          <a:extLst>
            <a:ext uri="{FF2B5EF4-FFF2-40B4-BE49-F238E27FC236}">
              <a16:creationId xmlns:a16="http://schemas.microsoft.com/office/drawing/2014/main" id="{00A173BC-7FFA-42B1-9909-FC4A002FE7A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7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7A96F182-29CF-455F-A9E0-AFE23108BF4A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72" name="AutoShape 2" descr="Vodka Zaverich 1 L Genérico 1 L | Walmart en línea">
          <a:extLst>
            <a:ext uri="{FF2B5EF4-FFF2-40B4-BE49-F238E27FC236}">
              <a16:creationId xmlns:a16="http://schemas.microsoft.com/office/drawing/2014/main" id="{17FA33EF-285F-44CC-800A-09E50F9D5603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7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12D9F9B-F153-4060-8B2D-50A5CE33332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74" name="AutoShape 2" descr="Vodka Zaverich 1 L Genérico 1 L | Walmart en línea">
          <a:extLst>
            <a:ext uri="{FF2B5EF4-FFF2-40B4-BE49-F238E27FC236}">
              <a16:creationId xmlns:a16="http://schemas.microsoft.com/office/drawing/2014/main" id="{C807F35E-BEF8-4941-817B-7479D8D88B88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7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9AF5422-63CD-460A-9B7F-87DC1A51761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76" name="AutoShape 2" descr="Vodka Zaverich 1 L Genérico 1 L | Walmart en línea">
          <a:extLst>
            <a:ext uri="{FF2B5EF4-FFF2-40B4-BE49-F238E27FC236}">
              <a16:creationId xmlns:a16="http://schemas.microsoft.com/office/drawing/2014/main" id="{4044D55C-A45E-45D2-AF1C-600EE863394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7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5BB31E5-38B7-4025-AA21-50948AFFFC0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78" name="AutoShape 2" descr="Vodka Zaverich 1 L Genérico 1 L | Walmart en línea">
          <a:extLst>
            <a:ext uri="{FF2B5EF4-FFF2-40B4-BE49-F238E27FC236}">
              <a16:creationId xmlns:a16="http://schemas.microsoft.com/office/drawing/2014/main" id="{4BA53B62-B846-4799-825F-D7E6494470EE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7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16478E3-0660-406E-B15F-CE7EAF88E97C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80" name="AutoShape 2" descr="Vodka Zaverich 1 L Genérico 1 L | Walmart en línea">
          <a:extLst>
            <a:ext uri="{FF2B5EF4-FFF2-40B4-BE49-F238E27FC236}">
              <a16:creationId xmlns:a16="http://schemas.microsoft.com/office/drawing/2014/main" id="{11FEF9D9-06BF-40AE-B4DB-8B596E9A64F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8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F4B8E71-6E26-48B2-ABCB-C6B60139C873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82" name="AutoShape 2" descr="Vodka Zaverich 1 L Genérico 1 L | Walmart en línea">
          <a:extLst>
            <a:ext uri="{FF2B5EF4-FFF2-40B4-BE49-F238E27FC236}">
              <a16:creationId xmlns:a16="http://schemas.microsoft.com/office/drawing/2014/main" id="{36F208E1-6E51-43F3-A5CF-E840F50ED5A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8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8E47786F-23F6-4035-8B9D-B16FEBD9DF9F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84" name="AutoShape 2" descr="Vodka Zaverich 1 L Genérico 1 L | Walmart en línea">
          <a:extLst>
            <a:ext uri="{FF2B5EF4-FFF2-40B4-BE49-F238E27FC236}">
              <a16:creationId xmlns:a16="http://schemas.microsoft.com/office/drawing/2014/main" id="{9FFCE0A6-66A7-447C-99DA-2A717961F6D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8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3763FF6C-6460-4146-A9A4-C7282B9223CC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86" name="AutoShape 2" descr="Vodka Zaverich 1 L Genérico 1 L | Walmart en línea">
          <a:extLst>
            <a:ext uri="{FF2B5EF4-FFF2-40B4-BE49-F238E27FC236}">
              <a16:creationId xmlns:a16="http://schemas.microsoft.com/office/drawing/2014/main" id="{6D8E856E-E09A-46BF-ACE8-93171980416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8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84B92E0F-D3FA-4231-A7FB-BBEE6EFA15C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88" name="AutoShape 2" descr="Vodka Zaverich 1 L Genérico 1 L | Walmart en línea">
          <a:extLst>
            <a:ext uri="{FF2B5EF4-FFF2-40B4-BE49-F238E27FC236}">
              <a16:creationId xmlns:a16="http://schemas.microsoft.com/office/drawing/2014/main" id="{6935C71B-8CDF-4A5E-A100-00A02EE4135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8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C9B1E92C-5185-4D05-AF0B-FB5F14D1641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90" name="AutoShape 2" descr="Vodka Zaverich 1 L Genérico 1 L | Walmart en línea">
          <a:extLst>
            <a:ext uri="{FF2B5EF4-FFF2-40B4-BE49-F238E27FC236}">
              <a16:creationId xmlns:a16="http://schemas.microsoft.com/office/drawing/2014/main" id="{25A82757-4B81-4546-A245-FAEC6671567A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9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F9B1530-0181-48EA-A799-C4A89CB25926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92" name="AutoShape 2" descr="Vodka Zaverich 1 L Genérico 1 L | Walmart en línea">
          <a:extLst>
            <a:ext uri="{FF2B5EF4-FFF2-40B4-BE49-F238E27FC236}">
              <a16:creationId xmlns:a16="http://schemas.microsoft.com/office/drawing/2014/main" id="{89C1E905-9061-44D9-B0D2-98CD7609FD46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9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C38D263-0B18-40B8-9D56-D41EB663789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94" name="AutoShape 2" descr="Vodka Zaverich 1 L Genérico 1 L | Walmart en línea">
          <a:extLst>
            <a:ext uri="{FF2B5EF4-FFF2-40B4-BE49-F238E27FC236}">
              <a16:creationId xmlns:a16="http://schemas.microsoft.com/office/drawing/2014/main" id="{3A2361D4-CA65-4AAF-82CC-2FCD3F04FC4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9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534FCB47-A000-48AF-9DFC-98E58AC7CC7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96" name="AutoShape 2" descr="Vodka Zaverich 1 L Genérico 1 L | Walmart en línea">
          <a:extLst>
            <a:ext uri="{FF2B5EF4-FFF2-40B4-BE49-F238E27FC236}">
              <a16:creationId xmlns:a16="http://schemas.microsoft.com/office/drawing/2014/main" id="{D9C4CB85-1B64-444F-A1FD-3B552C0E27B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9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7B347AF2-70A0-4CEE-AD63-45ABB5FE4A0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98" name="AutoShape 2" descr="Vodka Zaverich 1 L Genérico 1 L | Walmart en línea">
          <a:extLst>
            <a:ext uri="{FF2B5EF4-FFF2-40B4-BE49-F238E27FC236}">
              <a16:creationId xmlns:a16="http://schemas.microsoft.com/office/drawing/2014/main" id="{99F219F6-7179-4B7A-99AC-1C5942680A3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9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5C700717-52DB-4F62-A984-F8AE1A4AD61E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00" name="AutoShape 2" descr="Vodka Zaverich 1 L Genérico 1 L | Walmart en línea">
          <a:extLst>
            <a:ext uri="{FF2B5EF4-FFF2-40B4-BE49-F238E27FC236}">
              <a16:creationId xmlns:a16="http://schemas.microsoft.com/office/drawing/2014/main" id="{F737527C-2363-4FF5-BE01-7B71349048D3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0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48E3946-CF94-4F66-BB09-ABF2FC32E0A3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02" name="AutoShape 2" descr="Vodka Zaverich 1 L Genérico 1 L | Walmart en línea">
          <a:extLst>
            <a:ext uri="{FF2B5EF4-FFF2-40B4-BE49-F238E27FC236}">
              <a16:creationId xmlns:a16="http://schemas.microsoft.com/office/drawing/2014/main" id="{E36222E0-3C6A-4E5A-8133-89A4996CAAC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0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6742262-7D79-4B73-ACC5-2F3FBCDCC39F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04" name="AutoShape 2" descr="Vodka Zaverich 1 L Genérico 1 L | Walmart en línea">
          <a:extLst>
            <a:ext uri="{FF2B5EF4-FFF2-40B4-BE49-F238E27FC236}">
              <a16:creationId xmlns:a16="http://schemas.microsoft.com/office/drawing/2014/main" id="{B26DD812-0C1A-4236-BDBF-6CCBD08FE67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0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EB548B5-F94A-4DA3-814E-85BD3523187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06" name="AutoShape 2" descr="Vodka Zaverich 1 L Genérico 1 L | Walmart en línea">
          <a:extLst>
            <a:ext uri="{FF2B5EF4-FFF2-40B4-BE49-F238E27FC236}">
              <a16:creationId xmlns:a16="http://schemas.microsoft.com/office/drawing/2014/main" id="{75341598-15E0-4F27-8950-BE66C411802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0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D598CFB0-5B50-405C-9496-3DEDFEFA373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08" name="AutoShape 2" descr="Vodka Zaverich 1 L Genérico 1 L | Walmart en línea">
          <a:extLst>
            <a:ext uri="{FF2B5EF4-FFF2-40B4-BE49-F238E27FC236}">
              <a16:creationId xmlns:a16="http://schemas.microsoft.com/office/drawing/2014/main" id="{50712CED-B6C6-4382-8E9F-DF52424453B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0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73EC746-C417-4C79-AE07-30A141065F0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10" name="AutoShape 2" descr="Vodka Zaverich 1 L Genérico 1 L | Walmart en línea">
          <a:extLst>
            <a:ext uri="{FF2B5EF4-FFF2-40B4-BE49-F238E27FC236}">
              <a16:creationId xmlns:a16="http://schemas.microsoft.com/office/drawing/2014/main" id="{05C4404F-6416-4D98-9ECA-6AC8A5838A78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1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CB9BBC5-4FC1-45FE-951F-ABA85BF440F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12" name="AutoShape 2" descr="Vodka Zaverich 1 L Genérico 1 L | Walmart en línea">
          <a:extLst>
            <a:ext uri="{FF2B5EF4-FFF2-40B4-BE49-F238E27FC236}">
              <a16:creationId xmlns:a16="http://schemas.microsoft.com/office/drawing/2014/main" id="{B75A3BDB-C466-445B-8AA2-5579D8E138C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1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EF90E12E-F159-48EB-82C5-40F304A3F2C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14" name="AutoShape 2" descr="Vodka Zaverich 1 L Genérico 1 L | Walmart en línea">
          <a:extLst>
            <a:ext uri="{FF2B5EF4-FFF2-40B4-BE49-F238E27FC236}">
              <a16:creationId xmlns:a16="http://schemas.microsoft.com/office/drawing/2014/main" id="{A22C7181-576C-4EB0-9595-871C85F8CD2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1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3EC15A0C-3709-48C1-953E-5AFD732DA02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16" name="AutoShape 2" descr="Vodka Zaverich 1 L Genérico 1 L | Walmart en línea">
          <a:extLst>
            <a:ext uri="{FF2B5EF4-FFF2-40B4-BE49-F238E27FC236}">
              <a16:creationId xmlns:a16="http://schemas.microsoft.com/office/drawing/2014/main" id="{3EA6BF92-4CB6-4479-90A7-0CEB92FFDBD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1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CF893099-4371-4DBD-9D90-2E07723D43E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18" name="AutoShape 2" descr="Vodka Zaverich 1 L Genérico 1 L | Walmart en línea">
          <a:extLst>
            <a:ext uri="{FF2B5EF4-FFF2-40B4-BE49-F238E27FC236}">
              <a16:creationId xmlns:a16="http://schemas.microsoft.com/office/drawing/2014/main" id="{50836CF3-EE69-4800-9ED3-B6911367A03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1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D19C03BE-A607-438E-9CF8-840F71C90C7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20" name="AutoShape 2" descr="Vodka Zaverich 1 L Genérico 1 L | Walmart en línea">
          <a:extLst>
            <a:ext uri="{FF2B5EF4-FFF2-40B4-BE49-F238E27FC236}">
              <a16:creationId xmlns:a16="http://schemas.microsoft.com/office/drawing/2014/main" id="{F19C27E7-A976-48A1-AABF-8E0383AF05E0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2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E1646E3-1CBB-4E42-BB96-15DE3D93580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22" name="AutoShape 2" descr="Vodka Zaverich 1 L Genérico 1 L | Walmart en línea">
          <a:extLst>
            <a:ext uri="{FF2B5EF4-FFF2-40B4-BE49-F238E27FC236}">
              <a16:creationId xmlns:a16="http://schemas.microsoft.com/office/drawing/2014/main" id="{0FC6A16E-B88F-49A8-ABCB-14AD40E6260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2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80DA1DF2-F651-46DD-8D30-FCAEB02C2118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24" name="AutoShape 2" descr="Vodka Zaverich 1 L Genérico 1 L | Walmart en línea">
          <a:extLst>
            <a:ext uri="{FF2B5EF4-FFF2-40B4-BE49-F238E27FC236}">
              <a16:creationId xmlns:a16="http://schemas.microsoft.com/office/drawing/2014/main" id="{B5F4125D-675A-4491-A69B-448D14C9152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2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E6B4320-164C-4D99-B11E-F8782F984050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26" name="AutoShape 2" descr="Vodka Zaverich 1 L Genérico 1 L | Walmart en línea">
          <a:extLst>
            <a:ext uri="{FF2B5EF4-FFF2-40B4-BE49-F238E27FC236}">
              <a16:creationId xmlns:a16="http://schemas.microsoft.com/office/drawing/2014/main" id="{32A4FDE1-8D5B-4381-9050-5154686E4A4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2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CBDB4AC-7542-4638-9152-598C2C4F4CD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28" name="AutoShape 2" descr="Vodka Zaverich 1 L Genérico 1 L | Walmart en línea">
          <a:extLst>
            <a:ext uri="{FF2B5EF4-FFF2-40B4-BE49-F238E27FC236}">
              <a16:creationId xmlns:a16="http://schemas.microsoft.com/office/drawing/2014/main" id="{31680C02-98B6-409F-A717-154C66C8D1E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2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76C3209D-AFB0-4D43-9E3E-4514E926497E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30" name="AutoShape 2" descr="Vodka Zaverich 1 L Genérico 1 L | Walmart en línea">
          <a:extLst>
            <a:ext uri="{FF2B5EF4-FFF2-40B4-BE49-F238E27FC236}">
              <a16:creationId xmlns:a16="http://schemas.microsoft.com/office/drawing/2014/main" id="{3215B826-2E54-4F29-AB68-DB391C1FAFB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3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52D0CF4D-D4BC-47BF-ADED-FF3B633BF26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32" name="AutoShape 2" descr="Vodka Zaverich 1 L Genérico 1 L | Walmart en línea">
          <a:extLst>
            <a:ext uri="{FF2B5EF4-FFF2-40B4-BE49-F238E27FC236}">
              <a16:creationId xmlns:a16="http://schemas.microsoft.com/office/drawing/2014/main" id="{AC5E79BF-CE05-4FCF-B012-B4D2AD612C7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3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BB5473E-DE28-4AEE-A7D2-8786D1262DF8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34" name="AutoShape 2" descr="Vodka Zaverich 1 L Genérico 1 L | Walmart en línea">
          <a:extLst>
            <a:ext uri="{FF2B5EF4-FFF2-40B4-BE49-F238E27FC236}">
              <a16:creationId xmlns:a16="http://schemas.microsoft.com/office/drawing/2014/main" id="{129AFFB0-D82E-4728-8149-B0C2F7C7946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3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D7522E87-B2AB-4AE8-A370-E7D119DA9D2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36" name="AutoShape 2" descr="Vodka Zaverich 1 L Genérico 1 L | Walmart en línea">
          <a:extLst>
            <a:ext uri="{FF2B5EF4-FFF2-40B4-BE49-F238E27FC236}">
              <a16:creationId xmlns:a16="http://schemas.microsoft.com/office/drawing/2014/main" id="{B640DBD8-E861-46B7-AB03-9F4A25E9AF1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3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B2B1B62-7AD7-46BB-8C4C-4922F7CBE82A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38" name="AutoShape 2" descr="Vodka Zaverich 1 L Genérico 1 L | Walmart en línea">
          <a:extLst>
            <a:ext uri="{FF2B5EF4-FFF2-40B4-BE49-F238E27FC236}">
              <a16:creationId xmlns:a16="http://schemas.microsoft.com/office/drawing/2014/main" id="{3599A9DB-607D-400F-84AB-FE990F1502CF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3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D2CB072-7753-426B-B762-AB6CDF66DFA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40" name="AutoShape 2" descr="Vodka Zaverich 1 L Genérico 1 L | Walmart en línea">
          <a:extLst>
            <a:ext uri="{FF2B5EF4-FFF2-40B4-BE49-F238E27FC236}">
              <a16:creationId xmlns:a16="http://schemas.microsoft.com/office/drawing/2014/main" id="{EF96B805-564A-426E-AD01-B220AD7F1146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4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E890C570-1523-4D34-B0D9-C428727425F8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42" name="AutoShape 2" descr="Vodka Zaverich 1 L Genérico 1 L | Walmart en línea">
          <a:extLst>
            <a:ext uri="{FF2B5EF4-FFF2-40B4-BE49-F238E27FC236}">
              <a16:creationId xmlns:a16="http://schemas.microsoft.com/office/drawing/2014/main" id="{ACD8D7AD-6A19-42EF-98A3-87843332EED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4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345C07FC-E66F-4046-B598-CA892660A22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44" name="AutoShape 2" descr="Vodka Zaverich 1 L Genérico 1 L | Walmart en línea">
          <a:extLst>
            <a:ext uri="{FF2B5EF4-FFF2-40B4-BE49-F238E27FC236}">
              <a16:creationId xmlns:a16="http://schemas.microsoft.com/office/drawing/2014/main" id="{9C3044E2-E310-4E9A-9654-C44AC3BE2B5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4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5B2D77A3-1B94-4AB6-B71C-8BA420EBDC46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46" name="AutoShape 2" descr="Vodka Zaverich 1 L Genérico 1 L | Walmart en línea">
          <a:extLst>
            <a:ext uri="{FF2B5EF4-FFF2-40B4-BE49-F238E27FC236}">
              <a16:creationId xmlns:a16="http://schemas.microsoft.com/office/drawing/2014/main" id="{0D58A0BE-3464-44F2-B949-9D95593779AC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4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31899CA-C0B4-4C80-A6CA-035837DD91A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48" name="AutoShape 2" descr="Vodka Zaverich 1 L Genérico 1 L | Walmart en línea">
          <a:extLst>
            <a:ext uri="{FF2B5EF4-FFF2-40B4-BE49-F238E27FC236}">
              <a16:creationId xmlns:a16="http://schemas.microsoft.com/office/drawing/2014/main" id="{A038EBEF-39C9-44EF-8F60-CF337E39FDD6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4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BE875664-5BD5-44A0-BCE8-71F0C21B8810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50" name="AutoShape 2" descr="Vodka Zaverich 1 L Genérico 1 L | Walmart en línea">
          <a:extLst>
            <a:ext uri="{FF2B5EF4-FFF2-40B4-BE49-F238E27FC236}">
              <a16:creationId xmlns:a16="http://schemas.microsoft.com/office/drawing/2014/main" id="{BEFD2F54-1AB4-4B77-BB9A-28582AFEC4A0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5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948B90F-6FF2-45DD-8775-940EF02E6D43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52" name="AutoShape 2" descr="Vodka Zaverich 1 L Genérico 1 L | Walmart en línea">
          <a:extLst>
            <a:ext uri="{FF2B5EF4-FFF2-40B4-BE49-F238E27FC236}">
              <a16:creationId xmlns:a16="http://schemas.microsoft.com/office/drawing/2014/main" id="{2A3F2A23-EEE2-4FEB-821A-5DD18AFFEE5F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5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CCEF4A80-3743-4E83-AEC3-5B8468FB20B0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54" name="AutoShape 2" descr="Vodka Zaverich 1 L Genérico 1 L | Walmart en línea">
          <a:extLst>
            <a:ext uri="{FF2B5EF4-FFF2-40B4-BE49-F238E27FC236}">
              <a16:creationId xmlns:a16="http://schemas.microsoft.com/office/drawing/2014/main" id="{4A70BDEE-2FDC-43C6-AC87-8EE8FBD2E68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5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FFC5760-AB9F-4A3E-AA51-40470C1F424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56" name="AutoShape 2" descr="Vodka Zaverich 1 L Genérico 1 L | Walmart en línea">
          <a:extLst>
            <a:ext uri="{FF2B5EF4-FFF2-40B4-BE49-F238E27FC236}">
              <a16:creationId xmlns:a16="http://schemas.microsoft.com/office/drawing/2014/main" id="{FC048076-AD86-489A-8536-D5AC0526093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5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9CFD3DB-0E99-419C-8ACC-92B70294088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58" name="AutoShape 2" descr="Vodka Zaverich 1 L Genérico 1 L | Walmart en línea">
          <a:extLst>
            <a:ext uri="{FF2B5EF4-FFF2-40B4-BE49-F238E27FC236}">
              <a16:creationId xmlns:a16="http://schemas.microsoft.com/office/drawing/2014/main" id="{F7487733-8211-4472-B576-93A4A3CBF71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5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E1E3B81E-ED8E-4386-B93D-3C4E02AE191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60" name="AutoShape 2" descr="Vodka Zaverich 1 L Genérico 1 L | Walmart en línea">
          <a:extLst>
            <a:ext uri="{FF2B5EF4-FFF2-40B4-BE49-F238E27FC236}">
              <a16:creationId xmlns:a16="http://schemas.microsoft.com/office/drawing/2014/main" id="{DEFEB652-767A-46FC-B941-45EF27916A1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6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03C3523-4C82-4B0C-A33D-BC176D5AA0BA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62" name="AutoShape 2" descr="Vodka Zaverich 1 L Genérico 1 L | Walmart en línea">
          <a:extLst>
            <a:ext uri="{FF2B5EF4-FFF2-40B4-BE49-F238E27FC236}">
              <a16:creationId xmlns:a16="http://schemas.microsoft.com/office/drawing/2014/main" id="{3DE716BD-A7EB-4907-AB77-3B4A78FAB960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6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E44C6586-FFB9-42AF-9512-BEBC6065955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64" name="AutoShape 2" descr="Vodka Zaverich 1 L Genérico 1 L | Walmart en línea">
          <a:extLst>
            <a:ext uri="{FF2B5EF4-FFF2-40B4-BE49-F238E27FC236}">
              <a16:creationId xmlns:a16="http://schemas.microsoft.com/office/drawing/2014/main" id="{07C541EB-B711-4E55-8A2E-EDE92672F85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6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A405C48-11ED-48B8-9489-6966CCB9E99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66" name="AutoShape 2" descr="Vodka Zaverich 1 L Genérico 1 L | Walmart en línea">
          <a:extLst>
            <a:ext uri="{FF2B5EF4-FFF2-40B4-BE49-F238E27FC236}">
              <a16:creationId xmlns:a16="http://schemas.microsoft.com/office/drawing/2014/main" id="{01E2FFAF-E970-49AC-BC4F-F9FACBF0AEA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6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6AF467C-9DDA-4A77-A807-8C2DC486EF7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68" name="AutoShape 2" descr="Vodka Zaverich 1 L Genérico 1 L | Walmart en línea">
          <a:extLst>
            <a:ext uri="{FF2B5EF4-FFF2-40B4-BE49-F238E27FC236}">
              <a16:creationId xmlns:a16="http://schemas.microsoft.com/office/drawing/2014/main" id="{0B8B3F83-29DA-40B8-85AE-F6C8583E967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6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8B7A4F50-EEB8-4380-9FB4-FF72B3D9279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70" name="AutoShape 2" descr="Vodka Zaverich 1 L Genérico 1 L | Walmart en línea">
          <a:extLst>
            <a:ext uri="{FF2B5EF4-FFF2-40B4-BE49-F238E27FC236}">
              <a16:creationId xmlns:a16="http://schemas.microsoft.com/office/drawing/2014/main" id="{13593C0A-02AC-4828-9746-CA9486F3868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7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95F91E6-B10B-46C4-B9B0-22FF7F1B59A6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72" name="AutoShape 2" descr="Vodka Zaverich 1 L Genérico 1 L | Walmart en línea">
          <a:extLst>
            <a:ext uri="{FF2B5EF4-FFF2-40B4-BE49-F238E27FC236}">
              <a16:creationId xmlns:a16="http://schemas.microsoft.com/office/drawing/2014/main" id="{791EA70B-4F19-458C-BA3C-3D38D76423FF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7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D6530B43-9EE1-4CF1-955B-A8D19FC31A7E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74" name="AutoShape 2" descr="Vodka Zaverich 1 L Genérico 1 L | Walmart en línea">
          <a:extLst>
            <a:ext uri="{FF2B5EF4-FFF2-40B4-BE49-F238E27FC236}">
              <a16:creationId xmlns:a16="http://schemas.microsoft.com/office/drawing/2014/main" id="{9D45539A-3CF5-459F-B185-26D1C96F50E4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7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47AF6BC-FC5E-4BBF-B7B1-13992EEB0878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76" name="AutoShape 2" descr="Vodka Zaverich 1 L Genérico 1 L | Walmart en línea">
          <a:extLst>
            <a:ext uri="{FF2B5EF4-FFF2-40B4-BE49-F238E27FC236}">
              <a16:creationId xmlns:a16="http://schemas.microsoft.com/office/drawing/2014/main" id="{F90BE86B-AD2E-4C0C-97A1-7C83E0B6EC28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7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B9D467C-EE43-4E44-99B3-E4B430A64B8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78" name="AutoShape 2" descr="Vodka Zaverich 1 L Genérico 1 L | Walmart en línea">
          <a:extLst>
            <a:ext uri="{FF2B5EF4-FFF2-40B4-BE49-F238E27FC236}">
              <a16:creationId xmlns:a16="http://schemas.microsoft.com/office/drawing/2014/main" id="{853846C7-DD2A-47D7-92E0-CA708691514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7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38B48FA-B4AC-4F2E-A590-5F640C78652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80" name="AutoShape 2" descr="Vodka Zaverich 1 L Genérico 1 L | Walmart en línea">
          <a:extLst>
            <a:ext uri="{FF2B5EF4-FFF2-40B4-BE49-F238E27FC236}">
              <a16:creationId xmlns:a16="http://schemas.microsoft.com/office/drawing/2014/main" id="{5D5A69FA-5EC2-49A4-A010-BD995C5DDFA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8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BC44906A-A3E1-40A1-A637-C32B159D25D3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82" name="AutoShape 2" descr="Vodka Zaverich 1 L Genérico 1 L | Walmart en línea">
          <a:extLst>
            <a:ext uri="{FF2B5EF4-FFF2-40B4-BE49-F238E27FC236}">
              <a16:creationId xmlns:a16="http://schemas.microsoft.com/office/drawing/2014/main" id="{D34A1270-E83C-41D2-B2E7-7F71A641B1DA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8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8896BAEC-57CC-4FAE-8926-AC9B709C366E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84" name="AutoShape 2" descr="Vodka Zaverich 1 L Genérico 1 L | Walmart en línea">
          <a:extLst>
            <a:ext uri="{FF2B5EF4-FFF2-40B4-BE49-F238E27FC236}">
              <a16:creationId xmlns:a16="http://schemas.microsoft.com/office/drawing/2014/main" id="{D89E2C23-0DA2-4F2E-8254-27A4358F6D67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8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746C7596-F172-4586-8F96-DB7479C058AB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86" name="AutoShape 2" descr="Vodka Zaverich 1 L Genérico 1 L | Walmart en línea">
          <a:extLst>
            <a:ext uri="{FF2B5EF4-FFF2-40B4-BE49-F238E27FC236}">
              <a16:creationId xmlns:a16="http://schemas.microsoft.com/office/drawing/2014/main" id="{33771DAE-941C-4FCA-BB6E-CCC9169B1F4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8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DC9BDC0-ACDB-48AE-BCA0-8C9640072B09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88" name="AutoShape 2" descr="Vodka Zaverich 1 L Genérico 1 L | Walmart en línea">
          <a:extLst>
            <a:ext uri="{FF2B5EF4-FFF2-40B4-BE49-F238E27FC236}">
              <a16:creationId xmlns:a16="http://schemas.microsoft.com/office/drawing/2014/main" id="{B9EF8AA3-C956-492A-B73F-29F5504FDC9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8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1ECCDC6-D7EB-4EFF-A86F-FA2569CDE32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90" name="AutoShape 2" descr="Vodka Zaverich 1 L Genérico 1 L | Walmart en línea">
          <a:extLst>
            <a:ext uri="{FF2B5EF4-FFF2-40B4-BE49-F238E27FC236}">
              <a16:creationId xmlns:a16="http://schemas.microsoft.com/office/drawing/2014/main" id="{73E91AE7-94AA-4970-BDBD-F127C68DC4A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9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093B995-BA58-4828-B1A1-4E3704E985CA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92" name="AutoShape 2" descr="Vodka Zaverich 1 L Genérico 1 L | Walmart en línea">
          <a:extLst>
            <a:ext uri="{FF2B5EF4-FFF2-40B4-BE49-F238E27FC236}">
              <a16:creationId xmlns:a16="http://schemas.microsoft.com/office/drawing/2014/main" id="{39A88C97-7032-4C88-B137-160FD9895AEF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9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D14B595-FC45-4514-95DF-B37EDB3B4ED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94" name="AutoShape 2" descr="Vodka Zaverich 1 L Genérico 1 L | Walmart en línea">
          <a:extLst>
            <a:ext uri="{FF2B5EF4-FFF2-40B4-BE49-F238E27FC236}">
              <a16:creationId xmlns:a16="http://schemas.microsoft.com/office/drawing/2014/main" id="{5C1CF684-BA65-4B1E-91D1-0F1ADE70F4F3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9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5192F733-97F3-4057-B314-D65F39435E3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96" name="AutoShape 2" descr="Vodka Zaverich 1 L Genérico 1 L | Walmart en línea">
          <a:extLst>
            <a:ext uri="{FF2B5EF4-FFF2-40B4-BE49-F238E27FC236}">
              <a16:creationId xmlns:a16="http://schemas.microsoft.com/office/drawing/2014/main" id="{B3C0F2C8-3804-41A9-BC5D-F04944F79753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9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FEC2191-37AB-41E0-B0C4-B7718352607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98" name="AutoShape 2" descr="Vodka Zaverich 1 L Genérico 1 L | Walmart en línea">
          <a:extLst>
            <a:ext uri="{FF2B5EF4-FFF2-40B4-BE49-F238E27FC236}">
              <a16:creationId xmlns:a16="http://schemas.microsoft.com/office/drawing/2014/main" id="{21E74A18-B3CE-4760-9326-B52AE8D9D192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19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3B82490-B147-449E-BAD6-E33106D96806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00" name="AutoShape 2" descr="Vodka Zaverich 1 L Genérico 1 L | Walmart en línea">
          <a:extLst>
            <a:ext uri="{FF2B5EF4-FFF2-40B4-BE49-F238E27FC236}">
              <a16:creationId xmlns:a16="http://schemas.microsoft.com/office/drawing/2014/main" id="{F6FCBC5C-B2F7-4AB0-B0BD-F1E3D3FC0436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17</xdr:col>
      <xdr:colOff>0</xdr:colOff>
      <xdr:row>140</xdr:row>
      <xdr:rowOff>0</xdr:rowOff>
    </xdr:from>
    <xdr:to>
      <xdr:col>17</xdr:col>
      <xdr:colOff>304800</xdr:colOff>
      <xdr:row>141</xdr:row>
      <xdr:rowOff>96227</xdr:rowOff>
    </xdr:to>
    <xdr:sp macro="" textlink="">
      <xdr:nvSpPr>
        <xdr:cNvPr id="20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0049D3C-E09D-4838-A7DE-8B895FFEE325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5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140</xdr:row>
      <xdr:rowOff>0</xdr:rowOff>
    </xdr:from>
    <xdr:to>
      <xdr:col>17</xdr:col>
      <xdr:colOff>304800</xdr:colOff>
      <xdr:row>141</xdr:row>
      <xdr:rowOff>96227</xdr:rowOff>
    </xdr:to>
    <xdr:sp macro="" textlink="">
      <xdr:nvSpPr>
        <xdr:cNvPr id="202" name="AutoShape 2" descr="Vodka Zaverich 1 L Genérico 1 L | Walmart en línea">
          <a:extLst>
            <a:ext uri="{FF2B5EF4-FFF2-40B4-BE49-F238E27FC236}">
              <a16:creationId xmlns:a16="http://schemas.microsoft.com/office/drawing/2014/main" id="{A05B08AD-859E-4E23-8AC2-54C40BE473F6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5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0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FB8941C-04D1-402B-A320-F7FEA59F8FEC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04" name="AutoShape 2" descr="Vodka Zaverich 1 L Genérico 1 L | Walmart en línea">
          <a:extLst>
            <a:ext uri="{FF2B5EF4-FFF2-40B4-BE49-F238E27FC236}">
              <a16:creationId xmlns:a16="http://schemas.microsoft.com/office/drawing/2014/main" id="{3CDD91B7-0582-45A1-9042-E502F9171CA8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0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43C5EE6-96D4-4AFC-BFC5-6E31738A38F1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06" name="AutoShape 2" descr="Vodka Zaverich 1 L Genérico 1 L | Walmart en línea">
          <a:extLst>
            <a:ext uri="{FF2B5EF4-FFF2-40B4-BE49-F238E27FC236}">
              <a16:creationId xmlns:a16="http://schemas.microsoft.com/office/drawing/2014/main" id="{B379029A-E98F-4138-B93C-59DD4DA6A0BE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0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5AC0D18A-89E6-4679-B99B-BD27D2D0FBF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08" name="AutoShape 2" descr="Vodka Zaverich 1 L Genérico 1 L | Walmart en línea">
          <a:extLst>
            <a:ext uri="{FF2B5EF4-FFF2-40B4-BE49-F238E27FC236}">
              <a16:creationId xmlns:a16="http://schemas.microsoft.com/office/drawing/2014/main" id="{758F94DF-F754-4167-B8FA-88B4AB1EB666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09" name="AutoShape 1" descr="Pack de 6 Vodka Zaverich 1 L Zaverich 1 L | Walmart en línea">
          <a:extLst>
            <a:ext uri="{FF2B5EF4-FFF2-40B4-BE49-F238E27FC236}">
              <a16:creationId xmlns:a16="http://schemas.microsoft.com/office/drawing/2014/main" id="{837EFA9B-6836-42B6-BEF1-84097B0ACA08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10" name="AutoShape 2" descr="Vodka Zaverich 1 L Genérico 1 L | Walmart en línea">
          <a:extLst>
            <a:ext uri="{FF2B5EF4-FFF2-40B4-BE49-F238E27FC236}">
              <a16:creationId xmlns:a16="http://schemas.microsoft.com/office/drawing/2014/main" id="{8E57D260-78B4-45B8-A2E8-D8453554F09D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11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FA616AA-39C9-4D09-A61D-275B80518633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12" name="AutoShape 2" descr="Vodka Zaverich 1 L Genérico 1 L | Walmart en línea">
          <a:extLst>
            <a:ext uri="{FF2B5EF4-FFF2-40B4-BE49-F238E27FC236}">
              <a16:creationId xmlns:a16="http://schemas.microsoft.com/office/drawing/2014/main" id="{3066956E-4E30-4CCF-9A25-D8E01CFD3FCC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13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D76AA6C-FDEB-436C-90A5-7A1E789BCAEE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14" name="AutoShape 2" descr="Vodka Zaverich 1 L Genérico 1 L | Walmart en línea">
          <a:extLst>
            <a:ext uri="{FF2B5EF4-FFF2-40B4-BE49-F238E27FC236}">
              <a16:creationId xmlns:a16="http://schemas.microsoft.com/office/drawing/2014/main" id="{06937C09-9474-4905-B4E3-8A71596D1D2A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1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3343FB34-D58C-4359-990F-DCBD76BAF80A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140</xdr:row>
      <xdr:rowOff>0</xdr:rowOff>
    </xdr:from>
    <xdr:ext cx="304800" cy="307975"/>
    <xdr:sp macro="" textlink="">
      <xdr:nvSpPr>
        <xdr:cNvPr id="216" name="AutoShape 2" descr="Vodka Zaverich 1 L Genérico 1 L | Walmart en línea">
          <a:extLst>
            <a:ext uri="{FF2B5EF4-FFF2-40B4-BE49-F238E27FC236}">
              <a16:creationId xmlns:a16="http://schemas.microsoft.com/office/drawing/2014/main" id="{085C2F03-B463-4B08-982C-0AF6A678D41F}"/>
            </a:ext>
          </a:extLst>
        </xdr:cNvPr>
        <xdr:cNvSpPr>
          <a:spLocks noChangeAspect="1" noChangeArrowheads="1"/>
        </xdr:cNvSpPr>
      </xdr:nvSpPr>
      <xdr:spPr bwMode="auto">
        <a:xfrm>
          <a:off x="17926050" y="1981200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1000"/>
  <sheetViews>
    <sheetView tabSelected="1" topLeftCell="A2" zoomScale="80" zoomScaleNormal="80" zoomScalePageLayoutView="70" workbookViewId="0">
      <selection activeCell="A9" sqref="A9:B9"/>
    </sheetView>
  </sheetViews>
  <sheetFormatPr baseColWidth="10" defaultColWidth="12.5703125" defaultRowHeight="15" customHeight="1" x14ac:dyDescent="0.25"/>
  <cols>
    <col min="1" max="1" width="22.5703125" customWidth="1"/>
    <col min="2" max="4" width="21.42578125" customWidth="1"/>
    <col min="5" max="5" width="22.5703125" customWidth="1"/>
    <col min="6" max="8" width="21.42578125" customWidth="1"/>
    <col min="9" max="9" width="22.5703125" customWidth="1"/>
    <col min="10" max="12" width="21.42578125" customWidth="1"/>
    <col min="13" max="13" width="22.5703125" customWidth="1"/>
    <col min="14" max="16" width="21.42578125" customWidth="1"/>
    <col min="17" max="17" width="22.5703125" customWidth="1"/>
    <col min="18" max="20" width="21.42578125" customWidth="1"/>
    <col min="21" max="21" width="22.5703125" customWidth="1"/>
    <col min="22" max="24" width="21.42578125" customWidth="1"/>
    <col min="25" max="25" width="22.5703125" customWidth="1"/>
    <col min="26" max="28" width="21.42578125" customWidth="1"/>
    <col min="29" max="29" width="22.5703125" customWidth="1"/>
    <col min="30" max="32" width="21.42578125" customWidth="1"/>
    <col min="33" max="33" width="22.5703125" customWidth="1"/>
    <col min="34" max="36" width="21.42578125" customWidth="1"/>
    <col min="37" max="37" width="22.5703125" customWidth="1"/>
    <col min="38" max="40" width="21.42578125" customWidth="1"/>
    <col min="41" max="41" width="22.5703125" customWidth="1"/>
    <col min="42" max="44" width="21.42578125" customWidth="1"/>
    <col min="45" max="45" width="22.5703125" customWidth="1"/>
    <col min="46" max="48" width="21.42578125" customWidth="1"/>
    <col min="49" max="49" width="22.5703125" customWidth="1"/>
    <col min="50" max="52" width="21.42578125" customWidth="1"/>
    <col min="53" max="53" width="22.5703125" customWidth="1"/>
    <col min="54" max="56" width="21.42578125" customWidth="1"/>
    <col min="57" max="57" width="22.5703125" customWidth="1"/>
    <col min="58" max="60" width="21.42578125" customWidth="1"/>
    <col min="61" max="61" width="22.5703125" customWidth="1"/>
    <col min="62" max="64" width="21.42578125" customWidth="1"/>
    <col min="65" max="65" width="22.5703125" hidden="1" customWidth="1"/>
    <col min="66" max="68" width="21.42578125" hidden="1" customWidth="1"/>
    <col min="69" max="69" width="22.5703125" hidden="1" customWidth="1"/>
    <col min="70" max="72" width="21.42578125" hidden="1" customWidth="1"/>
    <col min="73" max="73" width="22.5703125" hidden="1" customWidth="1"/>
    <col min="74" max="76" width="21.42578125" hidden="1" customWidth="1"/>
    <col min="77" max="77" width="22.5703125" hidden="1" customWidth="1"/>
    <col min="78" max="80" width="21.42578125" hidden="1" customWidth="1"/>
    <col min="81" max="81" width="22.5703125" hidden="1" customWidth="1"/>
    <col min="82" max="84" width="21.42578125" hidden="1" customWidth="1"/>
    <col min="85" max="85" width="22.5703125" hidden="1" customWidth="1"/>
    <col min="86" max="88" width="21.42578125" hidden="1" customWidth="1"/>
    <col min="89" max="89" width="22.5703125" hidden="1" customWidth="1"/>
    <col min="90" max="92" width="21.42578125" hidden="1" customWidth="1"/>
    <col min="93" max="93" width="22.5703125" hidden="1" customWidth="1"/>
    <col min="94" max="96" width="21.42578125" hidden="1" customWidth="1"/>
    <col min="97" max="97" width="22.5703125" hidden="1" customWidth="1"/>
    <col min="98" max="100" width="21.42578125" hidden="1" customWidth="1"/>
    <col min="101" max="101" width="22.5703125" hidden="1" customWidth="1"/>
    <col min="102" max="104" width="21.42578125" hidden="1" customWidth="1"/>
    <col min="105" max="105" width="22.5703125" hidden="1" customWidth="1"/>
    <col min="106" max="108" width="21.42578125" hidden="1" customWidth="1"/>
    <col min="109" max="109" width="22.5703125" hidden="1" customWidth="1"/>
    <col min="110" max="112" width="21.42578125" hidden="1" customWidth="1"/>
    <col min="113" max="113" width="22.5703125" hidden="1" customWidth="1"/>
    <col min="114" max="116" width="21.42578125" hidden="1" customWidth="1"/>
    <col min="117" max="117" width="22.5703125" hidden="1" customWidth="1"/>
    <col min="118" max="120" width="21.42578125" hidden="1" customWidth="1"/>
    <col min="121" max="121" width="0" hidden="1" customWidth="1"/>
  </cols>
  <sheetData>
    <row r="1" spans="1:120" ht="15" customHeight="1" x14ac:dyDescent="0.25">
      <c r="A1" s="112" t="s">
        <v>92</v>
      </c>
      <c r="B1" s="113"/>
      <c r="C1" s="113"/>
      <c r="D1" s="114"/>
      <c r="E1" s="112" t="s">
        <v>92</v>
      </c>
      <c r="F1" s="113"/>
      <c r="G1" s="113"/>
      <c r="H1" s="114"/>
      <c r="I1" s="112" t="s">
        <v>92</v>
      </c>
      <c r="J1" s="113"/>
      <c r="K1" s="113"/>
      <c r="L1" s="114"/>
      <c r="M1" s="112" t="s">
        <v>92</v>
      </c>
      <c r="N1" s="113"/>
      <c r="O1" s="113"/>
      <c r="P1" s="114"/>
      <c r="Q1" s="112" t="s">
        <v>92</v>
      </c>
      <c r="R1" s="113"/>
      <c r="S1" s="113"/>
      <c r="T1" s="114"/>
      <c r="U1" s="112" t="s">
        <v>92</v>
      </c>
      <c r="V1" s="113"/>
      <c r="W1" s="113"/>
      <c r="X1" s="114"/>
      <c r="Y1" s="112" t="s">
        <v>92</v>
      </c>
      <c r="Z1" s="113"/>
      <c r="AA1" s="113"/>
      <c r="AB1" s="114"/>
      <c r="AC1" s="112" t="s">
        <v>92</v>
      </c>
      <c r="AD1" s="113"/>
      <c r="AE1" s="113"/>
      <c r="AF1" s="114"/>
      <c r="AG1" s="112" t="s">
        <v>92</v>
      </c>
      <c r="AH1" s="113"/>
      <c r="AI1" s="113"/>
      <c r="AJ1" s="114"/>
      <c r="AK1" s="112" t="s">
        <v>92</v>
      </c>
      <c r="AL1" s="113"/>
      <c r="AM1" s="113"/>
      <c r="AN1" s="114"/>
      <c r="AO1" s="112" t="s">
        <v>92</v>
      </c>
      <c r="AP1" s="113"/>
      <c r="AQ1" s="113"/>
      <c r="AR1" s="114"/>
      <c r="AS1" s="112" t="s">
        <v>92</v>
      </c>
      <c r="AT1" s="113"/>
      <c r="AU1" s="113"/>
      <c r="AV1" s="114"/>
      <c r="AW1" s="112" t="s">
        <v>92</v>
      </c>
      <c r="AX1" s="113"/>
      <c r="AY1" s="113"/>
      <c r="AZ1" s="114"/>
      <c r="BA1" s="112" t="s">
        <v>92</v>
      </c>
      <c r="BB1" s="113"/>
      <c r="BC1" s="113"/>
      <c r="BD1" s="114"/>
      <c r="BE1" s="112" t="s">
        <v>92</v>
      </c>
      <c r="BF1" s="113"/>
      <c r="BG1" s="113"/>
      <c r="BH1" s="114"/>
      <c r="BI1" s="112" t="s">
        <v>92</v>
      </c>
      <c r="BJ1" s="113"/>
      <c r="BK1" s="113"/>
      <c r="BL1" s="114"/>
      <c r="BM1" s="112" t="s">
        <v>92</v>
      </c>
      <c r="BN1" s="113"/>
      <c r="BO1" s="113"/>
      <c r="BP1" s="114"/>
      <c r="BQ1" s="112" t="s">
        <v>92</v>
      </c>
      <c r="BR1" s="113"/>
      <c r="BS1" s="113"/>
      <c r="BT1" s="114"/>
      <c r="BU1" s="112" t="s">
        <v>92</v>
      </c>
      <c r="BV1" s="113"/>
      <c r="BW1" s="113"/>
      <c r="BX1" s="114"/>
      <c r="BY1" s="112" t="s">
        <v>92</v>
      </c>
      <c r="BZ1" s="113"/>
      <c r="CA1" s="113"/>
      <c r="CB1" s="114"/>
      <c r="CC1" s="112" t="s">
        <v>92</v>
      </c>
      <c r="CD1" s="113"/>
      <c r="CE1" s="113"/>
      <c r="CF1" s="114"/>
      <c r="CG1" s="112" t="s">
        <v>92</v>
      </c>
      <c r="CH1" s="113"/>
      <c r="CI1" s="113"/>
      <c r="CJ1" s="114"/>
      <c r="CK1" s="112" t="s">
        <v>92</v>
      </c>
      <c r="CL1" s="113"/>
      <c r="CM1" s="113"/>
      <c r="CN1" s="114"/>
      <c r="CO1" s="112" t="s">
        <v>92</v>
      </c>
      <c r="CP1" s="113"/>
      <c r="CQ1" s="113"/>
      <c r="CR1" s="114"/>
      <c r="CS1" s="112" t="s">
        <v>92</v>
      </c>
      <c r="CT1" s="113"/>
      <c r="CU1" s="113"/>
      <c r="CV1" s="114"/>
      <c r="CW1" s="112" t="s">
        <v>92</v>
      </c>
      <c r="CX1" s="113"/>
      <c r="CY1" s="113"/>
      <c r="CZ1" s="114"/>
      <c r="DA1" s="112" t="s">
        <v>92</v>
      </c>
      <c r="DB1" s="113"/>
      <c r="DC1" s="113"/>
      <c r="DD1" s="114"/>
      <c r="DE1" s="112" t="s">
        <v>92</v>
      </c>
      <c r="DF1" s="113"/>
      <c r="DG1" s="113"/>
      <c r="DH1" s="114"/>
      <c r="DI1" s="112" t="s">
        <v>92</v>
      </c>
      <c r="DJ1" s="113"/>
      <c r="DK1" s="113"/>
      <c r="DL1" s="114"/>
      <c r="DM1" s="112" t="s">
        <v>92</v>
      </c>
      <c r="DN1" s="113"/>
      <c r="DO1" s="113"/>
      <c r="DP1" s="114"/>
    </row>
    <row r="2" spans="1:120" ht="15" customHeight="1" x14ac:dyDescent="0.25">
      <c r="A2" s="111" t="s">
        <v>93</v>
      </c>
      <c r="B2" s="90"/>
      <c r="C2" s="90"/>
      <c r="D2" s="70"/>
      <c r="E2" s="111" t="s">
        <v>93</v>
      </c>
      <c r="F2" s="90"/>
      <c r="G2" s="90"/>
      <c r="H2" s="70"/>
      <c r="I2" s="111" t="s">
        <v>93</v>
      </c>
      <c r="J2" s="90"/>
      <c r="K2" s="90"/>
      <c r="L2" s="70"/>
      <c r="M2" s="111" t="s">
        <v>93</v>
      </c>
      <c r="N2" s="90"/>
      <c r="O2" s="90"/>
      <c r="P2" s="70"/>
      <c r="Q2" s="111" t="s">
        <v>93</v>
      </c>
      <c r="R2" s="90"/>
      <c r="S2" s="90"/>
      <c r="T2" s="70"/>
      <c r="U2" s="111" t="s">
        <v>93</v>
      </c>
      <c r="V2" s="90"/>
      <c r="W2" s="90"/>
      <c r="X2" s="70"/>
      <c r="Y2" s="111" t="s">
        <v>93</v>
      </c>
      <c r="Z2" s="90"/>
      <c r="AA2" s="90"/>
      <c r="AB2" s="70"/>
      <c r="AC2" s="111" t="s">
        <v>93</v>
      </c>
      <c r="AD2" s="90"/>
      <c r="AE2" s="90"/>
      <c r="AF2" s="70"/>
      <c r="AG2" s="111" t="s">
        <v>93</v>
      </c>
      <c r="AH2" s="90"/>
      <c r="AI2" s="90"/>
      <c r="AJ2" s="70"/>
      <c r="AK2" s="111" t="s">
        <v>93</v>
      </c>
      <c r="AL2" s="90"/>
      <c r="AM2" s="90"/>
      <c r="AN2" s="70"/>
      <c r="AO2" s="111" t="s">
        <v>93</v>
      </c>
      <c r="AP2" s="90"/>
      <c r="AQ2" s="90"/>
      <c r="AR2" s="70"/>
      <c r="AS2" s="111" t="s">
        <v>93</v>
      </c>
      <c r="AT2" s="90"/>
      <c r="AU2" s="90"/>
      <c r="AV2" s="70"/>
      <c r="AW2" s="111" t="s">
        <v>93</v>
      </c>
      <c r="AX2" s="90"/>
      <c r="AY2" s="90"/>
      <c r="AZ2" s="70"/>
      <c r="BA2" s="111" t="s">
        <v>93</v>
      </c>
      <c r="BB2" s="90"/>
      <c r="BC2" s="90"/>
      <c r="BD2" s="70"/>
      <c r="BE2" s="111" t="s">
        <v>93</v>
      </c>
      <c r="BF2" s="90"/>
      <c r="BG2" s="90"/>
      <c r="BH2" s="70"/>
      <c r="BI2" s="111" t="s">
        <v>93</v>
      </c>
      <c r="BJ2" s="90"/>
      <c r="BK2" s="90"/>
      <c r="BL2" s="70"/>
      <c r="BM2" s="111" t="s">
        <v>93</v>
      </c>
      <c r="BN2" s="90"/>
      <c r="BO2" s="90"/>
      <c r="BP2" s="70"/>
      <c r="BQ2" s="111" t="s">
        <v>93</v>
      </c>
      <c r="BR2" s="90"/>
      <c r="BS2" s="90"/>
      <c r="BT2" s="70"/>
      <c r="BU2" s="111" t="s">
        <v>93</v>
      </c>
      <c r="BV2" s="90"/>
      <c r="BW2" s="90"/>
      <c r="BX2" s="70"/>
      <c r="BY2" s="111" t="s">
        <v>93</v>
      </c>
      <c r="BZ2" s="90"/>
      <c r="CA2" s="90"/>
      <c r="CB2" s="70"/>
      <c r="CC2" s="111" t="s">
        <v>93</v>
      </c>
      <c r="CD2" s="90"/>
      <c r="CE2" s="90"/>
      <c r="CF2" s="70"/>
      <c r="CG2" s="111" t="s">
        <v>93</v>
      </c>
      <c r="CH2" s="90"/>
      <c r="CI2" s="90"/>
      <c r="CJ2" s="70"/>
      <c r="CK2" s="111" t="s">
        <v>93</v>
      </c>
      <c r="CL2" s="90"/>
      <c r="CM2" s="90"/>
      <c r="CN2" s="70"/>
      <c r="CO2" s="111" t="s">
        <v>93</v>
      </c>
      <c r="CP2" s="90"/>
      <c r="CQ2" s="90"/>
      <c r="CR2" s="70"/>
      <c r="CS2" s="111" t="s">
        <v>93</v>
      </c>
      <c r="CT2" s="90"/>
      <c r="CU2" s="90"/>
      <c r="CV2" s="70"/>
      <c r="CW2" s="111" t="s">
        <v>93</v>
      </c>
      <c r="CX2" s="90"/>
      <c r="CY2" s="90"/>
      <c r="CZ2" s="70"/>
      <c r="DA2" s="111" t="s">
        <v>93</v>
      </c>
      <c r="DB2" s="90"/>
      <c r="DC2" s="90"/>
      <c r="DD2" s="70"/>
      <c r="DE2" s="111" t="s">
        <v>93</v>
      </c>
      <c r="DF2" s="90"/>
      <c r="DG2" s="90"/>
      <c r="DH2" s="70"/>
      <c r="DI2" s="111" t="s">
        <v>93</v>
      </c>
      <c r="DJ2" s="90"/>
      <c r="DK2" s="90"/>
      <c r="DL2" s="70"/>
      <c r="DM2" s="111" t="s">
        <v>93</v>
      </c>
      <c r="DN2" s="90"/>
      <c r="DO2" s="90"/>
      <c r="DP2" s="70"/>
    </row>
    <row r="3" spans="1:120" ht="15" customHeight="1" x14ac:dyDescent="0.25">
      <c r="A3" s="111" t="s">
        <v>296</v>
      </c>
      <c r="B3" s="90"/>
      <c r="C3" s="90"/>
      <c r="D3" s="70"/>
      <c r="E3" s="111" t="s">
        <v>296</v>
      </c>
      <c r="F3" s="90"/>
      <c r="G3" s="90"/>
      <c r="H3" s="70"/>
      <c r="I3" s="111" t="s">
        <v>296</v>
      </c>
      <c r="J3" s="90"/>
      <c r="K3" s="90"/>
      <c r="L3" s="70"/>
      <c r="M3" s="111" t="s">
        <v>296</v>
      </c>
      <c r="N3" s="90"/>
      <c r="O3" s="90"/>
      <c r="P3" s="70"/>
      <c r="Q3" s="111" t="s">
        <v>296</v>
      </c>
      <c r="R3" s="90"/>
      <c r="S3" s="90"/>
      <c r="T3" s="70"/>
      <c r="U3" s="111" t="s">
        <v>296</v>
      </c>
      <c r="V3" s="90"/>
      <c r="W3" s="90"/>
      <c r="X3" s="70"/>
      <c r="Y3" s="111" t="s">
        <v>296</v>
      </c>
      <c r="Z3" s="90"/>
      <c r="AA3" s="90"/>
      <c r="AB3" s="70"/>
      <c r="AC3" s="111" t="s">
        <v>296</v>
      </c>
      <c r="AD3" s="90"/>
      <c r="AE3" s="90"/>
      <c r="AF3" s="70"/>
      <c r="AG3" s="111" t="s">
        <v>296</v>
      </c>
      <c r="AH3" s="90"/>
      <c r="AI3" s="90"/>
      <c r="AJ3" s="70"/>
      <c r="AK3" s="111" t="s">
        <v>296</v>
      </c>
      <c r="AL3" s="90"/>
      <c r="AM3" s="90"/>
      <c r="AN3" s="70"/>
      <c r="AO3" s="111" t="s">
        <v>296</v>
      </c>
      <c r="AP3" s="90"/>
      <c r="AQ3" s="90"/>
      <c r="AR3" s="70"/>
      <c r="AS3" s="111" t="s">
        <v>296</v>
      </c>
      <c r="AT3" s="90"/>
      <c r="AU3" s="90"/>
      <c r="AV3" s="70"/>
      <c r="AW3" s="111" t="s">
        <v>296</v>
      </c>
      <c r="AX3" s="90"/>
      <c r="AY3" s="90"/>
      <c r="AZ3" s="70"/>
      <c r="BA3" s="111" t="s">
        <v>296</v>
      </c>
      <c r="BB3" s="90"/>
      <c r="BC3" s="90"/>
      <c r="BD3" s="70"/>
      <c r="BE3" s="111" t="s">
        <v>296</v>
      </c>
      <c r="BF3" s="90"/>
      <c r="BG3" s="90"/>
      <c r="BH3" s="70"/>
      <c r="BI3" s="111" t="s">
        <v>296</v>
      </c>
      <c r="BJ3" s="90"/>
      <c r="BK3" s="90"/>
      <c r="BL3" s="70"/>
      <c r="BM3" s="111" t="s">
        <v>131</v>
      </c>
      <c r="BN3" s="90"/>
      <c r="BO3" s="90"/>
      <c r="BP3" s="70"/>
      <c r="BQ3" s="111" t="s">
        <v>131</v>
      </c>
      <c r="BR3" s="90"/>
      <c r="BS3" s="90"/>
      <c r="BT3" s="70"/>
      <c r="BU3" s="111" t="s">
        <v>131</v>
      </c>
      <c r="BV3" s="90"/>
      <c r="BW3" s="90"/>
      <c r="BX3" s="70"/>
      <c r="BY3" s="111" t="s">
        <v>131</v>
      </c>
      <c r="BZ3" s="90"/>
      <c r="CA3" s="90"/>
      <c r="CB3" s="70"/>
      <c r="CC3" s="111" t="s">
        <v>131</v>
      </c>
      <c r="CD3" s="90"/>
      <c r="CE3" s="90"/>
      <c r="CF3" s="70"/>
      <c r="CG3" s="111" t="s">
        <v>131</v>
      </c>
      <c r="CH3" s="90"/>
      <c r="CI3" s="90"/>
      <c r="CJ3" s="70"/>
      <c r="CK3" s="111" t="s">
        <v>131</v>
      </c>
      <c r="CL3" s="90"/>
      <c r="CM3" s="90"/>
      <c r="CN3" s="70"/>
      <c r="CO3" s="111" t="s">
        <v>131</v>
      </c>
      <c r="CP3" s="90"/>
      <c r="CQ3" s="90"/>
      <c r="CR3" s="70"/>
      <c r="CS3" s="111" t="s">
        <v>131</v>
      </c>
      <c r="CT3" s="90"/>
      <c r="CU3" s="90"/>
      <c r="CV3" s="70"/>
      <c r="CW3" s="111" t="s">
        <v>131</v>
      </c>
      <c r="CX3" s="90"/>
      <c r="CY3" s="90"/>
      <c r="CZ3" s="70"/>
      <c r="DA3" s="111" t="s">
        <v>131</v>
      </c>
      <c r="DB3" s="90"/>
      <c r="DC3" s="90"/>
      <c r="DD3" s="70"/>
      <c r="DE3" s="111" t="s">
        <v>131</v>
      </c>
      <c r="DF3" s="90"/>
      <c r="DG3" s="90"/>
      <c r="DH3" s="70"/>
      <c r="DI3" s="111" t="s">
        <v>131</v>
      </c>
      <c r="DJ3" s="90"/>
      <c r="DK3" s="90"/>
      <c r="DL3" s="70"/>
      <c r="DM3" s="111" t="s">
        <v>131</v>
      </c>
      <c r="DN3" s="90"/>
      <c r="DO3" s="90"/>
      <c r="DP3" s="70"/>
    </row>
    <row r="4" spans="1:120" ht="15" customHeight="1" x14ac:dyDescent="0.25">
      <c r="A4" s="110" t="s">
        <v>94</v>
      </c>
      <c r="B4" s="90"/>
      <c r="C4" s="90"/>
      <c r="D4" s="70"/>
      <c r="E4" s="110" t="s">
        <v>94</v>
      </c>
      <c r="F4" s="90"/>
      <c r="G4" s="90"/>
      <c r="H4" s="70"/>
      <c r="I4" s="110" t="s">
        <v>94</v>
      </c>
      <c r="J4" s="90"/>
      <c r="K4" s="90"/>
      <c r="L4" s="70"/>
      <c r="M4" s="110" t="s">
        <v>94</v>
      </c>
      <c r="N4" s="90"/>
      <c r="O4" s="90"/>
      <c r="P4" s="70"/>
      <c r="Q4" s="110" t="s">
        <v>94</v>
      </c>
      <c r="R4" s="90"/>
      <c r="S4" s="90"/>
      <c r="T4" s="70"/>
      <c r="U4" s="110" t="s">
        <v>94</v>
      </c>
      <c r="V4" s="90"/>
      <c r="W4" s="90"/>
      <c r="X4" s="70"/>
      <c r="Y4" s="110" t="s">
        <v>94</v>
      </c>
      <c r="Z4" s="90"/>
      <c r="AA4" s="90"/>
      <c r="AB4" s="70"/>
      <c r="AC4" s="110" t="s">
        <v>94</v>
      </c>
      <c r="AD4" s="90"/>
      <c r="AE4" s="90"/>
      <c r="AF4" s="70"/>
      <c r="AG4" s="110" t="s">
        <v>94</v>
      </c>
      <c r="AH4" s="90"/>
      <c r="AI4" s="90"/>
      <c r="AJ4" s="70"/>
      <c r="AK4" s="110" t="s">
        <v>94</v>
      </c>
      <c r="AL4" s="90"/>
      <c r="AM4" s="90"/>
      <c r="AN4" s="70"/>
      <c r="AO4" s="110" t="s">
        <v>94</v>
      </c>
      <c r="AP4" s="90"/>
      <c r="AQ4" s="90"/>
      <c r="AR4" s="70"/>
      <c r="AS4" s="110" t="s">
        <v>94</v>
      </c>
      <c r="AT4" s="90"/>
      <c r="AU4" s="90"/>
      <c r="AV4" s="70"/>
      <c r="AW4" s="110" t="s">
        <v>94</v>
      </c>
      <c r="AX4" s="90"/>
      <c r="AY4" s="90"/>
      <c r="AZ4" s="70"/>
      <c r="BA4" s="110" t="s">
        <v>94</v>
      </c>
      <c r="BB4" s="90"/>
      <c r="BC4" s="90"/>
      <c r="BD4" s="70"/>
      <c r="BE4" s="110" t="s">
        <v>94</v>
      </c>
      <c r="BF4" s="90"/>
      <c r="BG4" s="90"/>
      <c r="BH4" s="70"/>
      <c r="BI4" s="110" t="s">
        <v>94</v>
      </c>
      <c r="BJ4" s="90"/>
      <c r="BK4" s="90"/>
      <c r="BL4" s="70"/>
      <c r="BM4" s="110" t="s">
        <v>94</v>
      </c>
      <c r="BN4" s="90"/>
      <c r="BO4" s="90"/>
      <c r="BP4" s="70"/>
      <c r="BQ4" s="110" t="s">
        <v>94</v>
      </c>
      <c r="BR4" s="90"/>
      <c r="BS4" s="90"/>
      <c r="BT4" s="70"/>
      <c r="BU4" s="110" t="s">
        <v>94</v>
      </c>
      <c r="BV4" s="90"/>
      <c r="BW4" s="90"/>
      <c r="BX4" s="70"/>
      <c r="BY4" s="110" t="s">
        <v>94</v>
      </c>
      <c r="BZ4" s="90"/>
      <c r="CA4" s="90"/>
      <c r="CB4" s="70"/>
      <c r="CC4" s="110" t="s">
        <v>94</v>
      </c>
      <c r="CD4" s="90"/>
      <c r="CE4" s="90"/>
      <c r="CF4" s="70"/>
      <c r="CG4" s="110" t="s">
        <v>94</v>
      </c>
      <c r="CH4" s="90"/>
      <c r="CI4" s="90"/>
      <c r="CJ4" s="70"/>
      <c r="CK4" s="110" t="s">
        <v>94</v>
      </c>
      <c r="CL4" s="90"/>
      <c r="CM4" s="90"/>
      <c r="CN4" s="70"/>
      <c r="CO4" s="110" t="s">
        <v>94</v>
      </c>
      <c r="CP4" s="90"/>
      <c r="CQ4" s="90"/>
      <c r="CR4" s="70"/>
      <c r="CS4" s="110" t="s">
        <v>94</v>
      </c>
      <c r="CT4" s="90"/>
      <c r="CU4" s="90"/>
      <c r="CV4" s="70"/>
      <c r="CW4" s="110" t="s">
        <v>94</v>
      </c>
      <c r="CX4" s="90"/>
      <c r="CY4" s="90"/>
      <c r="CZ4" s="70"/>
      <c r="DA4" s="110" t="s">
        <v>94</v>
      </c>
      <c r="DB4" s="90"/>
      <c r="DC4" s="90"/>
      <c r="DD4" s="70"/>
      <c r="DE4" s="110" t="s">
        <v>94</v>
      </c>
      <c r="DF4" s="90"/>
      <c r="DG4" s="90"/>
      <c r="DH4" s="70"/>
      <c r="DI4" s="110" t="s">
        <v>94</v>
      </c>
      <c r="DJ4" s="90"/>
      <c r="DK4" s="90"/>
      <c r="DL4" s="70"/>
      <c r="DM4" s="110" t="s">
        <v>94</v>
      </c>
      <c r="DN4" s="90"/>
      <c r="DO4" s="90"/>
      <c r="DP4" s="70"/>
    </row>
    <row r="5" spans="1:120" ht="15" customHeight="1" x14ac:dyDescent="0.25">
      <c r="A5" s="69" t="s">
        <v>95</v>
      </c>
      <c r="B5" s="70"/>
      <c r="C5" s="71" t="s">
        <v>261</v>
      </c>
      <c r="D5" s="70"/>
      <c r="E5" s="69" t="s">
        <v>95</v>
      </c>
      <c r="F5" s="70"/>
      <c r="G5" s="71" t="str">
        <f>+C5</f>
        <v xml:space="preserve">SANTIAGO DE ANAYA CON DESARROLLO INTEGRAL, SOSTENIBLE E INFRAESTRUCTURA TRANSFORMADORA </v>
      </c>
      <c r="H5" s="70"/>
      <c r="I5" s="69" t="s">
        <v>95</v>
      </c>
      <c r="J5" s="70"/>
      <c r="K5" s="71" t="str">
        <f>G5</f>
        <v xml:space="preserve">SANTIAGO DE ANAYA CON DESARROLLO INTEGRAL, SOSTENIBLE E INFRAESTRUCTURA TRANSFORMADORA </v>
      </c>
      <c r="L5" s="70"/>
      <c r="M5" s="69" t="s">
        <v>95</v>
      </c>
      <c r="N5" s="70"/>
      <c r="O5" s="71" t="str">
        <f t="shared" ref="O5:O7" si="0">K5</f>
        <v xml:space="preserve">SANTIAGO DE ANAYA CON DESARROLLO INTEGRAL, SOSTENIBLE E INFRAESTRUCTURA TRANSFORMADORA </v>
      </c>
      <c r="P5" s="70"/>
      <c r="Q5" s="69" t="s">
        <v>95</v>
      </c>
      <c r="R5" s="70"/>
      <c r="S5" s="71" t="str">
        <f t="shared" ref="S5:S7" si="1">O5</f>
        <v xml:space="preserve">SANTIAGO DE ANAYA CON DESARROLLO INTEGRAL, SOSTENIBLE E INFRAESTRUCTURA TRANSFORMADORA </v>
      </c>
      <c r="T5" s="70"/>
      <c r="U5" s="69" t="s">
        <v>95</v>
      </c>
      <c r="V5" s="70"/>
      <c r="W5" s="71" t="str">
        <f t="shared" ref="W5:W7" si="2">S5</f>
        <v xml:space="preserve">SANTIAGO DE ANAYA CON DESARROLLO INTEGRAL, SOSTENIBLE E INFRAESTRUCTURA TRANSFORMADORA </v>
      </c>
      <c r="X5" s="70"/>
      <c r="Y5" s="69" t="s">
        <v>95</v>
      </c>
      <c r="Z5" s="70"/>
      <c r="AA5" s="71" t="str">
        <f t="shared" ref="AA5:AA7" si="3">W5</f>
        <v xml:space="preserve">SANTIAGO DE ANAYA CON DESARROLLO INTEGRAL, SOSTENIBLE E INFRAESTRUCTURA TRANSFORMADORA </v>
      </c>
      <c r="AB5" s="70"/>
      <c r="AC5" s="69" t="s">
        <v>95</v>
      </c>
      <c r="AD5" s="70"/>
      <c r="AE5" s="71" t="str">
        <f t="shared" ref="AE5:AE7" si="4">AA5</f>
        <v xml:space="preserve">SANTIAGO DE ANAYA CON DESARROLLO INTEGRAL, SOSTENIBLE E INFRAESTRUCTURA TRANSFORMADORA </v>
      </c>
      <c r="AF5" s="70"/>
      <c r="AG5" s="69" t="s">
        <v>95</v>
      </c>
      <c r="AH5" s="70"/>
      <c r="AI5" s="71" t="str">
        <f t="shared" ref="AI5:AI7" si="5">AE5</f>
        <v xml:space="preserve">SANTIAGO DE ANAYA CON DESARROLLO INTEGRAL, SOSTENIBLE E INFRAESTRUCTURA TRANSFORMADORA </v>
      </c>
      <c r="AJ5" s="70"/>
      <c r="AK5" s="69" t="s">
        <v>95</v>
      </c>
      <c r="AL5" s="70"/>
      <c r="AM5" s="71" t="str">
        <f t="shared" ref="AM5:AM7" si="6">AI5</f>
        <v xml:space="preserve">SANTIAGO DE ANAYA CON DESARROLLO INTEGRAL, SOSTENIBLE E INFRAESTRUCTURA TRANSFORMADORA </v>
      </c>
      <c r="AN5" s="70"/>
      <c r="AO5" s="69" t="s">
        <v>95</v>
      </c>
      <c r="AP5" s="70"/>
      <c r="AQ5" s="71" t="str">
        <f t="shared" ref="AQ5" si="7">AM5</f>
        <v xml:space="preserve">SANTIAGO DE ANAYA CON DESARROLLO INTEGRAL, SOSTENIBLE E INFRAESTRUCTURA TRANSFORMADORA </v>
      </c>
      <c r="AR5" s="70"/>
      <c r="AS5" s="69" t="s">
        <v>95</v>
      </c>
      <c r="AT5" s="70"/>
      <c r="AU5" s="71" t="str">
        <f t="shared" ref="AU5" si="8">AQ5</f>
        <v xml:space="preserve">SANTIAGO DE ANAYA CON DESARROLLO INTEGRAL, SOSTENIBLE E INFRAESTRUCTURA TRANSFORMADORA </v>
      </c>
      <c r="AV5" s="70"/>
      <c r="AW5" s="69" t="s">
        <v>95</v>
      </c>
      <c r="AX5" s="70"/>
      <c r="AY5" s="71" t="str">
        <f t="shared" ref="AY5" si="9">AU5</f>
        <v xml:space="preserve">SANTIAGO DE ANAYA CON DESARROLLO INTEGRAL, SOSTENIBLE E INFRAESTRUCTURA TRANSFORMADORA </v>
      </c>
      <c r="AZ5" s="70"/>
      <c r="BA5" s="69" t="s">
        <v>95</v>
      </c>
      <c r="BB5" s="70"/>
      <c r="BC5" s="71" t="str">
        <f t="shared" ref="BC5:BC7" si="10">AY5</f>
        <v xml:space="preserve">SANTIAGO DE ANAYA CON DESARROLLO INTEGRAL, SOSTENIBLE E INFRAESTRUCTURA TRANSFORMADORA </v>
      </c>
      <c r="BD5" s="70"/>
      <c r="BE5" s="69" t="s">
        <v>95</v>
      </c>
      <c r="BF5" s="70"/>
      <c r="BG5" s="71" t="str">
        <f t="shared" ref="BG5:BG7" si="11">BC5</f>
        <v xml:space="preserve">SANTIAGO DE ANAYA CON DESARROLLO INTEGRAL, SOSTENIBLE E INFRAESTRUCTURA TRANSFORMADORA </v>
      </c>
      <c r="BH5" s="70"/>
      <c r="BI5" s="69" t="s">
        <v>95</v>
      </c>
      <c r="BJ5" s="70"/>
      <c r="BK5" s="71" t="str">
        <f t="shared" ref="BK5:BK7" si="12">BG5</f>
        <v xml:space="preserve">SANTIAGO DE ANAYA CON DESARROLLO INTEGRAL, SOSTENIBLE E INFRAESTRUCTURA TRANSFORMADORA </v>
      </c>
      <c r="BL5" s="70"/>
      <c r="BM5" s="69" t="s">
        <v>95</v>
      </c>
      <c r="BN5" s="70"/>
      <c r="BO5" s="71" t="str">
        <f t="shared" ref="BO5:BO7" si="13">BK5</f>
        <v xml:space="preserve">SANTIAGO DE ANAYA CON DESARROLLO INTEGRAL, SOSTENIBLE E INFRAESTRUCTURA TRANSFORMADORA </v>
      </c>
      <c r="BP5" s="70"/>
      <c r="BQ5" s="69" t="s">
        <v>95</v>
      </c>
      <c r="BR5" s="70"/>
      <c r="BS5" s="71" t="str">
        <f t="shared" ref="BS5:BS7" si="14">BO5</f>
        <v xml:space="preserve">SANTIAGO DE ANAYA CON DESARROLLO INTEGRAL, SOSTENIBLE E INFRAESTRUCTURA TRANSFORMADORA </v>
      </c>
      <c r="BT5" s="70"/>
      <c r="BU5" s="69" t="s">
        <v>95</v>
      </c>
      <c r="BV5" s="70"/>
      <c r="BW5" s="71" t="str">
        <f t="shared" ref="BW5:BW7" si="15">BS5</f>
        <v xml:space="preserve">SANTIAGO DE ANAYA CON DESARROLLO INTEGRAL, SOSTENIBLE E INFRAESTRUCTURA TRANSFORMADORA </v>
      </c>
      <c r="BX5" s="70"/>
      <c r="BY5" s="69" t="s">
        <v>95</v>
      </c>
      <c r="BZ5" s="70"/>
      <c r="CA5" s="71" t="str">
        <f t="shared" ref="CA5:CA7" si="16">BW5</f>
        <v xml:space="preserve">SANTIAGO DE ANAYA CON DESARROLLO INTEGRAL, SOSTENIBLE E INFRAESTRUCTURA TRANSFORMADORA </v>
      </c>
      <c r="CB5" s="70"/>
      <c r="CC5" s="69" t="s">
        <v>95</v>
      </c>
      <c r="CD5" s="70"/>
      <c r="CE5" s="71" t="str">
        <f t="shared" ref="CE5:CE7" si="17">CA5</f>
        <v xml:space="preserve">SANTIAGO DE ANAYA CON DESARROLLO INTEGRAL, SOSTENIBLE E INFRAESTRUCTURA TRANSFORMADORA </v>
      </c>
      <c r="CF5" s="70"/>
      <c r="CG5" s="69" t="s">
        <v>95</v>
      </c>
      <c r="CH5" s="70"/>
      <c r="CI5" s="71" t="str">
        <f t="shared" ref="CI5:CI7" si="18">CE5</f>
        <v xml:space="preserve">SANTIAGO DE ANAYA CON DESARROLLO INTEGRAL, SOSTENIBLE E INFRAESTRUCTURA TRANSFORMADORA </v>
      </c>
      <c r="CJ5" s="70"/>
      <c r="CK5" s="69" t="s">
        <v>95</v>
      </c>
      <c r="CL5" s="70"/>
      <c r="CM5" s="71" t="str">
        <f t="shared" ref="CM5:CM7" si="19">CI5</f>
        <v xml:space="preserve">SANTIAGO DE ANAYA CON DESARROLLO INTEGRAL, SOSTENIBLE E INFRAESTRUCTURA TRANSFORMADORA </v>
      </c>
      <c r="CN5" s="70"/>
      <c r="CO5" s="69" t="s">
        <v>95</v>
      </c>
      <c r="CP5" s="70"/>
      <c r="CQ5" s="71" t="str">
        <f t="shared" ref="CQ5" si="20">CM5</f>
        <v xml:space="preserve">SANTIAGO DE ANAYA CON DESARROLLO INTEGRAL, SOSTENIBLE E INFRAESTRUCTURA TRANSFORMADORA </v>
      </c>
      <c r="CR5" s="70"/>
      <c r="CS5" s="69" t="s">
        <v>95</v>
      </c>
      <c r="CT5" s="70"/>
      <c r="CU5" s="71" t="str">
        <f t="shared" ref="CU5" si="21">CQ5</f>
        <v xml:space="preserve">SANTIAGO DE ANAYA CON DESARROLLO INTEGRAL, SOSTENIBLE E INFRAESTRUCTURA TRANSFORMADORA </v>
      </c>
      <c r="CV5" s="70"/>
      <c r="CW5" s="69" t="s">
        <v>95</v>
      </c>
      <c r="CX5" s="70"/>
      <c r="CY5" s="71" t="str">
        <f t="shared" ref="CY5" si="22">CU5</f>
        <v xml:space="preserve">SANTIAGO DE ANAYA CON DESARROLLO INTEGRAL, SOSTENIBLE E INFRAESTRUCTURA TRANSFORMADORA </v>
      </c>
      <c r="CZ5" s="70"/>
      <c r="DA5" s="69" t="s">
        <v>95</v>
      </c>
      <c r="DB5" s="70"/>
      <c r="DC5" s="71" t="str">
        <f t="shared" ref="DC5" si="23">CY5</f>
        <v xml:space="preserve">SANTIAGO DE ANAYA CON DESARROLLO INTEGRAL, SOSTENIBLE E INFRAESTRUCTURA TRANSFORMADORA </v>
      </c>
      <c r="DD5" s="70"/>
      <c r="DE5" s="69" t="s">
        <v>95</v>
      </c>
      <c r="DF5" s="70"/>
      <c r="DG5" s="71" t="str">
        <f t="shared" ref="DG5" si="24">DC5</f>
        <v xml:space="preserve">SANTIAGO DE ANAYA CON DESARROLLO INTEGRAL, SOSTENIBLE E INFRAESTRUCTURA TRANSFORMADORA </v>
      </c>
      <c r="DH5" s="70"/>
      <c r="DI5" s="69" t="s">
        <v>95</v>
      </c>
      <c r="DJ5" s="70"/>
      <c r="DK5" s="71" t="str">
        <f t="shared" ref="DK5" si="25">DG5</f>
        <v xml:space="preserve">SANTIAGO DE ANAYA CON DESARROLLO INTEGRAL, SOSTENIBLE E INFRAESTRUCTURA TRANSFORMADORA </v>
      </c>
      <c r="DL5" s="70"/>
      <c r="DM5" s="69" t="s">
        <v>95</v>
      </c>
      <c r="DN5" s="70"/>
      <c r="DO5" s="71" t="str">
        <f t="shared" ref="DO5" si="26">DK5</f>
        <v xml:space="preserve">SANTIAGO DE ANAYA CON DESARROLLO INTEGRAL, SOSTENIBLE E INFRAESTRUCTURA TRANSFORMADORA </v>
      </c>
      <c r="DP5" s="70"/>
    </row>
    <row r="6" spans="1:120" ht="15" customHeight="1" x14ac:dyDescent="0.25">
      <c r="A6" s="69" t="s">
        <v>96</v>
      </c>
      <c r="B6" s="70"/>
      <c r="C6" s="108" t="str">
        <f>'DES01 2026'!F141</f>
        <v>OBRAS PÚBLICAS Y DESARROLLO URBANO</v>
      </c>
      <c r="D6" s="70"/>
      <c r="E6" s="69" t="s">
        <v>96</v>
      </c>
      <c r="F6" s="70"/>
      <c r="G6" s="71" t="str">
        <f>+'DES01 2026'!F142</f>
        <v>OBRAS PÚBLICAS Y DESARROLLO URBANO</v>
      </c>
      <c r="H6" s="70"/>
      <c r="I6" s="69" t="s">
        <v>96</v>
      </c>
      <c r="J6" s="70"/>
      <c r="K6" s="71" t="str">
        <f>+'DES01 2026'!F143</f>
        <v>OBRAS PÚBLICAS Y DESARROLLO URBANO</v>
      </c>
      <c r="L6" s="70"/>
      <c r="M6" s="69" t="s">
        <v>96</v>
      </c>
      <c r="N6" s="70"/>
      <c r="O6" s="71" t="str">
        <f>+'DES01 2026'!F144</f>
        <v>OBRAS PÚBLICAS Y DESARROLLO URBANO</v>
      </c>
      <c r="P6" s="70"/>
      <c r="Q6" s="69" t="s">
        <v>96</v>
      </c>
      <c r="R6" s="70"/>
      <c r="S6" s="71" t="str">
        <f>+'DES01 2026'!F145</f>
        <v>OBRAS PÚBLICAS Y DESARROLLO URBANO</v>
      </c>
      <c r="T6" s="70"/>
      <c r="U6" s="69" t="s">
        <v>96</v>
      </c>
      <c r="V6" s="70"/>
      <c r="W6" s="71" t="str">
        <f>+'DES01 2026'!F146</f>
        <v>OBRAS PÚBLICAS Y DESARROLLO URBANO</v>
      </c>
      <c r="X6" s="70"/>
      <c r="Y6" s="69" t="s">
        <v>96</v>
      </c>
      <c r="Z6" s="70"/>
      <c r="AA6" s="71" t="str">
        <f>+'DES01 2026'!F147</f>
        <v>MOVILIDAD</v>
      </c>
      <c r="AB6" s="70"/>
      <c r="AC6" s="69" t="s">
        <v>96</v>
      </c>
      <c r="AD6" s="70"/>
      <c r="AE6" s="71" t="str">
        <f>+'DES01 2026'!F148</f>
        <v>MOVILIDAD</v>
      </c>
      <c r="AF6" s="70"/>
      <c r="AG6" s="69" t="s">
        <v>96</v>
      </c>
      <c r="AH6" s="70"/>
      <c r="AI6" s="71" t="str">
        <f>+'DES01 2026'!F149</f>
        <v>MOVILIDAD</v>
      </c>
      <c r="AJ6" s="70"/>
      <c r="AK6" s="69" t="s">
        <v>96</v>
      </c>
      <c r="AL6" s="70"/>
      <c r="AM6" s="71" t="str">
        <f>+'DES01 2026'!F150</f>
        <v>ECOLOGÍA Y MEDIO AMBIENTE</v>
      </c>
      <c r="AN6" s="70"/>
      <c r="AO6" s="69" t="s">
        <v>96</v>
      </c>
      <c r="AP6" s="70"/>
      <c r="AQ6" s="71" t="str">
        <f>+'DES01 2026'!F151</f>
        <v>ECOLOGÍA Y MEDIO AMBIENTE</v>
      </c>
      <c r="AR6" s="70"/>
      <c r="AS6" s="69" t="s">
        <v>96</v>
      </c>
      <c r="AT6" s="70"/>
      <c r="AU6" s="71" t="str">
        <f>+'DES01 2026'!F152</f>
        <v>ECOLOGÍA Y MEDIO AMBIENTE</v>
      </c>
      <c r="AV6" s="70"/>
      <c r="AW6" s="69" t="s">
        <v>96</v>
      </c>
      <c r="AX6" s="70"/>
      <c r="AY6" s="71" t="str">
        <f>+'DES01 2026'!F153</f>
        <v>ECOLOGÍA Y MEDIO AMBIENTE</v>
      </c>
      <c r="AZ6" s="70"/>
      <c r="BA6" s="69" t="s">
        <v>96</v>
      </c>
      <c r="BB6" s="70"/>
      <c r="BC6" s="71" t="str">
        <f>+'DES01 2026'!F154</f>
        <v>SERVICIOS MUNICIPALES</v>
      </c>
      <c r="BD6" s="70"/>
      <c r="BE6" s="69" t="s">
        <v>96</v>
      </c>
      <c r="BF6" s="70"/>
      <c r="BG6" s="71" t="str">
        <f>+'DES01 2026'!F155</f>
        <v>SERVICIOS MUNICIPALES</v>
      </c>
      <c r="BH6" s="70"/>
      <c r="BI6" s="69" t="s">
        <v>96</v>
      </c>
      <c r="BJ6" s="70"/>
      <c r="BK6" s="71" t="str">
        <f>+'DES01 2026'!F156</f>
        <v>SERVICIOS MUNICIPALES</v>
      </c>
      <c r="BL6" s="70"/>
      <c r="BM6" s="69" t="s">
        <v>96</v>
      </c>
      <c r="BN6" s="70"/>
      <c r="BO6" s="71" t="e">
        <f>+'DES01 2026'!#REF!</f>
        <v>#REF!</v>
      </c>
      <c r="BP6" s="70"/>
      <c r="BQ6" s="69" t="s">
        <v>96</v>
      </c>
      <c r="BR6" s="70"/>
      <c r="BS6" s="71" t="e">
        <f>+'DES01 2026'!#REF!</f>
        <v>#REF!</v>
      </c>
      <c r="BT6" s="70"/>
      <c r="BU6" s="69" t="s">
        <v>96</v>
      </c>
      <c r="BV6" s="70"/>
      <c r="BW6" s="71" t="e">
        <f>+'DES01 2026'!#REF!</f>
        <v>#REF!</v>
      </c>
      <c r="BX6" s="70"/>
      <c r="BY6" s="69" t="s">
        <v>96</v>
      </c>
      <c r="BZ6" s="70"/>
      <c r="CA6" s="71" t="e">
        <f>+'DES01 2026'!#REF!</f>
        <v>#REF!</v>
      </c>
      <c r="CB6" s="70"/>
      <c r="CC6" s="69" t="s">
        <v>96</v>
      </c>
      <c r="CD6" s="70"/>
      <c r="CE6" s="71" t="e">
        <f>+'DES01 2026'!#REF!</f>
        <v>#REF!</v>
      </c>
      <c r="CF6" s="70"/>
      <c r="CG6" s="69" t="s">
        <v>96</v>
      </c>
      <c r="CH6" s="70"/>
      <c r="CI6" s="71" t="e">
        <f>+'DES01 2026'!#REF!</f>
        <v>#REF!</v>
      </c>
      <c r="CJ6" s="70"/>
      <c r="CK6" s="69" t="s">
        <v>96</v>
      </c>
      <c r="CL6" s="70"/>
      <c r="CM6" s="71" t="e">
        <f>+'DES01 2026'!#REF!</f>
        <v>#REF!</v>
      </c>
      <c r="CN6" s="70"/>
      <c r="CO6" s="69" t="s">
        <v>96</v>
      </c>
      <c r="CP6" s="70"/>
      <c r="CQ6" s="71" t="e">
        <f>+'DES01 2026'!#REF!</f>
        <v>#REF!</v>
      </c>
      <c r="CR6" s="70"/>
      <c r="CS6" s="69" t="s">
        <v>96</v>
      </c>
      <c r="CT6" s="70"/>
      <c r="CU6" s="71" t="e">
        <f>+'DES01 2026'!#REF!</f>
        <v>#REF!</v>
      </c>
      <c r="CV6" s="70"/>
      <c r="CW6" s="69" t="s">
        <v>96</v>
      </c>
      <c r="CX6" s="70"/>
      <c r="CY6" s="71" t="e">
        <f>+'DES01 2026'!#REF!</f>
        <v>#REF!</v>
      </c>
      <c r="CZ6" s="70"/>
      <c r="DA6" s="69" t="s">
        <v>96</v>
      </c>
      <c r="DB6" s="70"/>
      <c r="DC6" s="71" t="e">
        <f>+'DES01 2026'!#REF!</f>
        <v>#REF!</v>
      </c>
      <c r="DD6" s="70"/>
      <c r="DE6" s="69" t="s">
        <v>96</v>
      </c>
      <c r="DF6" s="70"/>
      <c r="DG6" s="71" t="e">
        <f>+'DES01 2026'!#REF!</f>
        <v>#REF!</v>
      </c>
      <c r="DH6" s="70"/>
      <c r="DI6" s="69" t="s">
        <v>96</v>
      </c>
      <c r="DJ6" s="70"/>
      <c r="DK6" s="71" t="e">
        <f>+'DES01 2026'!#REF!</f>
        <v>#REF!</v>
      </c>
      <c r="DL6" s="70"/>
      <c r="DM6" s="69" t="s">
        <v>96</v>
      </c>
      <c r="DN6" s="70"/>
      <c r="DO6" s="71" t="e">
        <f>+'DES01 2026'!#REF!</f>
        <v>#REF!</v>
      </c>
      <c r="DP6" s="70"/>
    </row>
    <row r="7" spans="1:120" ht="15" customHeight="1" x14ac:dyDescent="0.25">
      <c r="A7" s="109" t="s">
        <v>97</v>
      </c>
      <c r="B7" s="81"/>
      <c r="C7" s="84" t="s">
        <v>262</v>
      </c>
      <c r="D7" s="81"/>
      <c r="E7" s="109" t="s">
        <v>97</v>
      </c>
      <c r="F7" s="81"/>
      <c r="G7" s="84" t="str">
        <f t="shared" ref="G7" si="27">C7</f>
        <v xml:space="preserve">EJE 4 :SANTIAGO DE ANAYA CON DESARROLLO INTEGRAL, SOSTENIBLE E INFRAESTRUCTURA TRANSFORMADORA </v>
      </c>
      <c r="H7" s="81"/>
      <c r="I7" s="109" t="s">
        <v>97</v>
      </c>
      <c r="J7" s="81"/>
      <c r="K7" s="84" t="str">
        <f t="shared" ref="K7" si="28">G7</f>
        <v xml:space="preserve">EJE 4 :SANTIAGO DE ANAYA CON DESARROLLO INTEGRAL, SOSTENIBLE E INFRAESTRUCTURA TRANSFORMADORA </v>
      </c>
      <c r="L7" s="81"/>
      <c r="M7" s="109" t="s">
        <v>97</v>
      </c>
      <c r="N7" s="81"/>
      <c r="O7" s="84" t="str">
        <f t="shared" si="0"/>
        <v xml:space="preserve">EJE 4 :SANTIAGO DE ANAYA CON DESARROLLO INTEGRAL, SOSTENIBLE E INFRAESTRUCTURA TRANSFORMADORA </v>
      </c>
      <c r="P7" s="81"/>
      <c r="Q7" s="109" t="s">
        <v>97</v>
      </c>
      <c r="R7" s="81"/>
      <c r="S7" s="84" t="str">
        <f t="shared" si="1"/>
        <v xml:space="preserve">EJE 4 :SANTIAGO DE ANAYA CON DESARROLLO INTEGRAL, SOSTENIBLE E INFRAESTRUCTURA TRANSFORMADORA </v>
      </c>
      <c r="T7" s="81"/>
      <c r="U7" s="109" t="s">
        <v>97</v>
      </c>
      <c r="V7" s="81"/>
      <c r="W7" s="84" t="str">
        <f t="shared" si="2"/>
        <v xml:space="preserve">EJE 4 :SANTIAGO DE ANAYA CON DESARROLLO INTEGRAL, SOSTENIBLE E INFRAESTRUCTURA TRANSFORMADORA </v>
      </c>
      <c r="X7" s="81"/>
      <c r="Y7" s="109" t="s">
        <v>97</v>
      </c>
      <c r="Z7" s="81"/>
      <c r="AA7" s="84" t="str">
        <f t="shared" si="3"/>
        <v xml:space="preserve">EJE 4 :SANTIAGO DE ANAYA CON DESARROLLO INTEGRAL, SOSTENIBLE E INFRAESTRUCTURA TRANSFORMADORA </v>
      </c>
      <c r="AB7" s="81"/>
      <c r="AC7" s="109" t="s">
        <v>97</v>
      </c>
      <c r="AD7" s="81"/>
      <c r="AE7" s="84" t="str">
        <f t="shared" si="4"/>
        <v xml:space="preserve">EJE 4 :SANTIAGO DE ANAYA CON DESARROLLO INTEGRAL, SOSTENIBLE E INFRAESTRUCTURA TRANSFORMADORA </v>
      </c>
      <c r="AF7" s="81"/>
      <c r="AG7" s="109" t="s">
        <v>97</v>
      </c>
      <c r="AH7" s="81"/>
      <c r="AI7" s="84" t="str">
        <f t="shared" si="5"/>
        <v xml:space="preserve">EJE 4 :SANTIAGO DE ANAYA CON DESARROLLO INTEGRAL, SOSTENIBLE E INFRAESTRUCTURA TRANSFORMADORA </v>
      </c>
      <c r="AJ7" s="81"/>
      <c r="AK7" s="109" t="s">
        <v>97</v>
      </c>
      <c r="AL7" s="81"/>
      <c r="AM7" s="84" t="str">
        <f t="shared" si="6"/>
        <v xml:space="preserve">EJE 4 :SANTIAGO DE ANAYA CON DESARROLLO INTEGRAL, SOSTENIBLE E INFRAESTRUCTURA TRANSFORMADORA </v>
      </c>
      <c r="AN7" s="81"/>
      <c r="AO7" s="109" t="s">
        <v>97</v>
      </c>
      <c r="AP7" s="81"/>
      <c r="AQ7" s="84" t="str">
        <f>+AM7</f>
        <v xml:space="preserve">EJE 4 :SANTIAGO DE ANAYA CON DESARROLLO INTEGRAL, SOSTENIBLE E INFRAESTRUCTURA TRANSFORMADORA </v>
      </c>
      <c r="AR7" s="81"/>
      <c r="AS7" s="109" t="s">
        <v>97</v>
      </c>
      <c r="AT7" s="81"/>
      <c r="AU7" s="84" t="str">
        <f>+AQ7</f>
        <v xml:space="preserve">EJE 4 :SANTIAGO DE ANAYA CON DESARROLLO INTEGRAL, SOSTENIBLE E INFRAESTRUCTURA TRANSFORMADORA </v>
      </c>
      <c r="AV7" s="81"/>
      <c r="AW7" s="109" t="s">
        <v>97</v>
      </c>
      <c r="AX7" s="81"/>
      <c r="AY7" s="84" t="str">
        <f>+AU7</f>
        <v xml:space="preserve">EJE 4 :SANTIAGO DE ANAYA CON DESARROLLO INTEGRAL, SOSTENIBLE E INFRAESTRUCTURA TRANSFORMADORA </v>
      </c>
      <c r="AZ7" s="81"/>
      <c r="BA7" s="109" t="s">
        <v>97</v>
      </c>
      <c r="BB7" s="81"/>
      <c r="BC7" s="84" t="str">
        <f t="shared" si="10"/>
        <v xml:space="preserve">EJE 4 :SANTIAGO DE ANAYA CON DESARROLLO INTEGRAL, SOSTENIBLE E INFRAESTRUCTURA TRANSFORMADORA </v>
      </c>
      <c r="BD7" s="81"/>
      <c r="BE7" s="109" t="s">
        <v>97</v>
      </c>
      <c r="BF7" s="81"/>
      <c r="BG7" s="84" t="str">
        <f t="shared" si="11"/>
        <v xml:space="preserve">EJE 4 :SANTIAGO DE ANAYA CON DESARROLLO INTEGRAL, SOSTENIBLE E INFRAESTRUCTURA TRANSFORMADORA </v>
      </c>
      <c r="BH7" s="81"/>
      <c r="BI7" s="109" t="s">
        <v>97</v>
      </c>
      <c r="BJ7" s="81"/>
      <c r="BK7" s="84" t="str">
        <f t="shared" si="12"/>
        <v xml:space="preserve">EJE 4 :SANTIAGO DE ANAYA CON DESARROLLO INTEGRAL, SOSTENIBLE E INFRAESTRUCTURA TRANSFORMADORA </v>
      </c>
      <c r="BL7" s="81"/>
      <c r="BM7" s="109" t="s">
        <v>97</v>
      </c>
      <c r="BN7" s="81"/>
      <c r="BO7" s="84" t="str">
        <f t="shared" si="13"/>
        <v xml:space="preserve">EJE 4 :SANTIAGO DE ANAYA CON DESARROLLO INTEGRAL, SOSTENIBLE E INFRAESTRUCTURA TRANSFORMADORA </v>
      </c>
      <c r="BP7" s="81"/>
      <c r="BQ7" s="109" t="s">
        <v>97</v>
      </c>
      <c r="BR7" s="81"/>
      <c r="BS7" s="84" t="str">
        <f t="shared" si="14"/>
        <v xml:space="preserve">EJE 4 :SANTIAGO DE ANAYA CON DESARROLLO INTEGRAL, SOSTENIBLE E INFRAESTRUCTURA TRANSFORMADORA </v>
      </c>
      <c r="BT7" s="81"/>
      <c r="BU7" s="109" t="s">
        <v>97</v>
      </c>
      <c r="BV7" s="81"/>
      <c r="BW7" s="84" t="str">
        <f t="shared" si="15"/>
        <v xml:space="preserve">EJE 4 :SANTIAGO DE ANAYA CON DESARROLLO INTEGRAL, SOSTENIBLE E INFRAESTRUCTURA TRANSFORMADORA </v>
      </c>
      <c r="BX7" s="81"/>
      <c r="BY7" s="109" t="s">
        <v>97</v>
      </c>
      <c r="BZ7" s="81"/>
      <c r="CA7" s="84" t="str">
        <f t="shared" si="16"/>
        <v xml:space="preserve">EJE 4 :SANTIAGO DE ANAYA CON DESARROLLO INTEGRAL, SOSTENIBLE E INFRAESTRUCTURA TRANSFORMADORA </v>
      </c>
      <c r="CB7" s="81"/>
      <c r="CC7" s="109" t="s">
        <v>97</v>
      </c>
      <c r="CD7" s="81"/>
      <c r="CE7" s="84" t="str">
        <f t="shared" si="17"/>
        <v xml:space="preserve">EJE 4 :SANTIAGO DE ANAYA CON DESARROLLO INTEGRAL, SOSTENIBLE E INFRAESTRUCTURA TRANSFORMADORA </v>
      </c>
      <c r="CF7" s="81"/>
      <c r="CG7" s="109" t="s">
        <v>97</v>
      </c>
      <c r="CH7" s="81"/>
      <c r="CI7" s="84" t="str">
        <f t="shared" si="18"/>
        <v xml:space="preserve">EJE 4 :SANTIAGO DE ANAYA CON DESARROLLO INTEGRAL, SOSTENIBLE E INFRAESTRUCTURA TRANSFORMADORA </v>
      </c>
      <c r="CJ7" s="81"/>
      <c r="CK7" s="109" t="s">
        <v>97</v>
      </c>
      <c r="CL7" s="81"/>
      <c r="CM7" s="84" t="str">
        <f t="shared" si="19"/>
        <v xml:space="preserve">EJE 4 :SANTIAGO DE ANAYA CON DESARROLLO INTEGRAL, SOSTENIBLE E INFRAESTRUCTURA TRANSFORMADORA </v>
      </c>
      <c r="CN7" s="81"/>
      <c r="CO7" s="109" t="s">
        <v>97</v>
      </c>
      <c r="CP7" s="81"/>
      <c r="CQ7" s="84" t="e">
        <f>+'DES01 2026'!#REF!</f>
        <v>#REF!</v>
      </c>
      <c r="CR7" s="81"/>
      <c r="CS7" s="109" t="s">
        <v>97</v>
      </c>
      <c r="CT7" s="81"/>
      <c r="CU7" s="84" t="e">
        <f>+'DES01 2026'!#REF!</f>
        <v>#REF!</v>
      </c>
      <c r="CV7" s="81"/>
      <c r="CW7" s="109" t="s">
        <v>97</v>
      </c>
      <c r="CX7" s="81"/>
      <c r="CY7" s="84" t="e">
        <f>+'DES01 2026'!#REF!</f>
        <v>#REF!</v>
      </c>
      <c r="CZ7" s="81"/>
      <c r="DA7" s="109" t="s">
        <v>97</v>
      </c>
      <c r="DB7" s="81"/>
      <c r="DC7" s="84" t="e">
        <f>+'DES01 2026'!#REF!</f>
        <v>#REF!</v>
      </c>
      <c r="DD7" s="81"/>
      <c r="DE7" s="109" t="s">
        <v>97</v>
      </c>
      <c r="DF7" s="81"/>
      <c r="DG7" s="84" t="e">
        <f>+'DES01 2026'!#REF!</f>
        <v>#REF!</v>
      </c>
      <c r="DH7" s="81"/>
      <c r="DI7" s="109" t="s">
        <v>97</v>
      </c>
      <c r="DJ7" s="81"/>
      <c r="DK7" s="84" t="e">
        <f>+'DES01 2026'!#REF!</f>
        <v>#REF!</v>
      </c>
      <c r="DL7" s="81"/>
      <c r="DM7" s="109" t="s">
        <v>97</v>
      </c>
      <c r="DN7" s="81"/>
      <c r="DO7" s="84" t="e">
        <f>+'DES01 2026'!#REF!</f>
        <v>#REF!</v>
      </c>
      <c r="DP7" s="81"/>
    </row>
    <row r="8" spans="1:120" ht="15" customHeight="1" x14ac:dyDescent="0.25">
      <c r="A8" s="82"/>
      <c r="B8" s="83"/>
      <c r="C8" s="82"/>
      <c r="D8" s="83"/>
      <c r="E8" s="82"/>
      <c r="F8" s="83"/>
      <c r="G8" s="82"/>
      <c r="H8" s="83"/>
      <c r="I8" s="82"/>
      <c r="J8" s="83"/>
      <c r="K8" s="82"/>
      <c r="L8" s="83"/>
      <c r="M8" s="82"/>
      <c r="N8" s="83"/>
      <c r="O8" s="82"/>
      <c r="P8" s="83"/>
      <c r="Q8" s="82"/>
      <c r="R8" s="83"/>
      <c r="S8" s="82"/>
      <c r="T8" s="83"/>
      <c r="U8" s="82"/>
      <c r="V8" s="83"/>
      <c r="W8" s="82"/>
      <c r="X8" s="83"/>
      <c r="Y8" s="82"/>
      <c r="Z8" s="83"/>
      <c r="AA8" s="82"/>
      <c r="AB8" s="83"/>
      <c r="AC8" s="82"/>
      <c r="AD8" s="83"/>
      <c r="AE8" s="82"/>
      <c r="AF8" s="83"/>
      <c r="AG8" s="82"/>
      <c r="AH8" s="83"/>
      <c r="AI8" s="82"/>
      <c r="AJ8" s="83"/>
      <c r="AK8" s="82"/>
      <c r="AL8" s="83"/>
      <c r="AM8" s="82"/>
      <c r="AN8" s="83"/>
      <c r="AO8" s="82"/>
      <c r="AP8" s="83"/>
      <c r="AQ8" s="82"/>
      <c r="AR8" s="83"/>
      <c r="AS8" s="82"/>
      <c r="AT8" s="83"/>
      <c r="AU8" s="82"/>
      <c r="AV8" s="83"/>
      <c r="AW8" s="82"/>
      <c r="AX8" s="83"/>
      <c r="AY8" s="82"/>
      <c r="AZ8" s="83"/>
      <c r="BA8" s="82"/>
      <c r="BB8" s="83"/>
      <c r="BC8" s="82"/>
      <c r="BD8" s="83"/>
      <c r="BE8" s="82"/>
      <c r="BF8" s="83"/>
      <c r="BG8" s="82"/>
      <c r="BH8" s="83"/>
      <c r="BI8" s="82"/>
      <c r="BJ8" s="83"/>
      <c r="BK8" s="82"/>
      <c r="BL8" s="83"/>
      <c r="BM8" s="82"/>
      <c r="BN8" s="83"/>
      <c r="BO8" s="82"/>
      <c r="BP8" s="83"/>
      <c r="BQ8" s="82"/>
      <c r="BR8" s="83"/>
      <c r="BS8" s="82"/>
      <c r="BT8" s="83"/>
      <c r="BU8" s="82"/>
      <c r="BV8" s="83"/>
      <c r="BW8" s="82"/>
      <c r="BX8" s="83"/>
      <c r="BY8" s="82"/>
      <c r="BZ8" s="83"/>
      <c r="CA8" s="82"/>
      <c r="CB8" s="83"/>
      <c r="CC8" s="82"/>
      <c r="CD8" s="83"/>
      <c r="CE8" s="82"/>
      <c r="CF8" s="83"/>
      <c r="CG8" s="82"/>
      <c r="CH8" s="83"/>
      <c r="CI8" s="82"/>
      <c r="CJ8" s="83"/>
      <c r="CK8" s="82"/>
      <c r="CL8" s="83"/>
      <c r="CM8" s="82"/>
      <c r="CN8" s="83"/>
      <c r="CO8" s="82"/>
      <c r="CP8" s="83"/>
      <c r="CQ8" s="82"/>
      <c r="CR8" s="83"/>
      <c r="CS8" s="82"/>
      <c r="CT8" s="83"/>
      <c r="CU8" s="82"/>
      <c r="CV8" s="83"/>
      <c r="CW8" s="82"/>
      <c r="CX8" s="83"/>
      <c r="CY8" s="82"/>
      <c r="CZ8" s="83"/>
      <c r="DA8" s="82"/>
      <c r="DB8" s="83"/>
      <c r="DC8" s="82"/>
      <c r="DD8" s="83"/>
      <c r="DE8" s="82"/>
      <c r="DF8" s="83"/>
      <c r="DG8" s="82"/>
      <c r="DH8" s="83"/>
      <c r="DI8" s="82"/>
      <c r="DJ8" s="83"/>
      <c r="DK8" s="82"/>
      <c r="DL8" s="83"/>
      <c r="DM8" s="82"/>
      <c r="DN8" s="83"/>
      <c r="DO8" s="82"/>
      <c r="DP8" s="83"/>
    </row>
    <row r="9" spans="1:120" ht="15" customHeight="1" x14ac:dyDescent="0.25">
      <c r="A9" s="69" t="s">
        <v>98</v>
      </c>
      <c r="B9" s="70"/>
      <c r="C9" s="108" t="s">
        <v>263</v>
      </c>
      <c r="D9" s="70"/>
      <c r="E9" s="69" t="s">
        <v>98</v>
      </c>
      <c r="F9" s="70"/>
      <c r="G9" s="108" t="str">
        <f>C9</f>
        <v>DIS004</v>
      </c>
      <c r="H9" s="70"/>
      <c r="I9" s="69" t="s">
        <v>98</v>
      </c>
      <c r="J9" s="70"/>
      <c r="K9" s="108" t="str">
        <f>G9</f>
        <v>DIS004</v>
      </c>
      <c r="L9" s="70"/>
      <c r="M9" s="69" t="s">
        <v>98</v>
      </c>
      <c r="N9" s="70"/>
      <c r="O9" s="108" t="str">
        <f>K9</f>
        <v>DIS004</v>
      </c>
      <c r="P9" s="70"/>
      <c r="Q9" s="69" t="s">
        <v>98</v>
      </c>
      <c r="R9" s="70"/>
      <c r="S9" s="108" t="str">
        <f>O9</f>
        <v>DIS004</v>
      </c>
      <c r="T9" s="70"/>
      <c r="U9" s="69" t="s">
        <v>98</v>
      </c>
      <c r="V9" s="70"/>
      <c r="W9" s="108" t="str">
        <f>S9</f>
        <v>DIS004</v>
      </c>
      <c r="X9" s="70"/>
      <c r="Y9" s="69" t="s">
        <v>98</v>
      </c>
      <c r="Z9" s="70"/>
      <c r="AA9" s="108" t="str">
        <f>W9</f>
        <v>DIS004</v>
      </c>
      <c r="AB9" s="70"/>
      <c r="AC9" s="69" t="s">
        <v>98</v>
      </c>
      <c r="AD9" s="70"/>
      <c r="AE9" s="108" t="str">
        <f>AA9</f>
        <v>DIS004</v>
      </c>
      <c r="AF9" s="70"/>
      <c r="AG9" s="69" t="s">
        <v>98</v>
      </c>
      <c r="AH9" s="70"/>
      <c r="AI9" s="108" t="str">
        <f>AE9</f>
        <v>DIS004</v>
      </c>
      <c r="AJ9" s="70"/>
      <c r="AK9" s="69" t="s">
        <v>98</v>
      </c>
      <c r="AL9" s="70"/>
      <c r="AM9" s="108" t="str">
        <f>AI9</f>
        <v>DIS004</v>
      </c>
      <c r="AN9" s="70"/>
      <c r="AO9" s="69" t="s">
        <v>98</v>
      </c>
      <c r="AP9" s="70"/>
      <c r="AQ9" s="108" t="str">
        <f>AM9</f>
        <v>DIS004</v>
      </c>
      <c r="AR9" s="70"/>
      <c r="AS9" s="69" t="s">
        <v>98</v>
      </c>
      <c r="AT9" s="70"/>
      <c r="AU9" s="108" t="str">
        <f>AQ9</f>
        <v>DIS004</v>
      </c>
      <c r="AV9" s="70"/>
      <c r="AW9" s="69" t="s">
        <v>98</v>
      </c>
      <c r="AX9" s="70"/>
      <c r="AY9" s="108" t="str">
        <f>AU9</f>
        <v>DIS004</v>
      </c>
      <c r="AZ9" s="70"/>
      <c r="BA9" s="69" t="s">
        <v>98</v>
      </c>
      <c r="BB9" s="70"/>
      <c r="BC9" s="108" t="str">
        <f>AY9</f>
        <v>DIS004</v>
      </c>
      <c r="BD9" s="70"/>
      <c r="BE9" s="69" t="s">
        <v>98</v>
      </c>
      <c r="BF9" s="70"/>
      <c r="BG9" s="108" t="str">
        <f>BC9</f>
        <v>DIS004</v>
      </c>
      <c r="BH9" s="70"/>
      <c r="BI9" s="69" t="s">
        <v>98</v>
      </c>
      <c r="BJ9" s="70"/>
      <c r="BK9" s="108" t="str">
        <f>BG9</f>
        <v>DIS004</v>
      </c>
      <c r="BL9" s="70"/>
      <c r="BM9" s="69" t="s">
        <v>98</v>
      </c>
      <c r="BN9" s="70"/>
      <c r="BO9" s="108" t="str">
        <f>BK9</f>
        <v>DIS004</v>
      </c>
      <c r="BP9" s="70"/>
      <c r="BQ9" s="69" t="s">
        <v>98</v>
      </c>
      <c r="BR9" s="70"/>
      <c r="BS9" s="108" t="str">
        <f>BO9</f>
        <v>DIS004</v>
      </c>
      <c r="BT9" s="70"/>
      <c r="BU9" s="69" t="s">
        <v>98</v>
      </c>
      <c r="BV9" s="70"/>
      <c r="BW9" s="108" t="str">
        <f>BS9</f>
        <v>DIS004</v>
      </c>
      <c r="BX9" s="70"/>
      <c r="BY9" s="69" t="s">
        <v>98</v>
      </c>
      <c r="BZ9" s="70"/>
      <c r="CA9" s="108" t="str">
        <f>BW9</f>
        <v>DIS004</v>
      </c>
      <c r="CB9" s="70"/>
      <c r="CC9" s="69" t="s">
        <v>98</v>
      </c>
      <c r="CD9" s="70"/>
      <c r="CE9" s="108" t="str">
        <f>CA9</f>
        <v>DIS004</v>
      </c>
      <c r="CF9" s="70"/>
      <c r="CG9" s="69" t="s">
        <v>98</v>
      </c>
      <c r="CH9" s="70"/>
      <c r="CI9" s="108" t="str">
        <f>CE9</f>
        <v>DIS004</v>
      </c>
      <c r="CJ9" s="70"/>
      <c r="CK9" s="69" t="s">
        <v>98</v>
      </c>
      <c r="CL9" s="70"/>
      <c r="CM9" s="108" t="str">
        <f>CI9</f>
        <v>DIS004</v>
      </c>
      <c r="CN9" s="70"/>
      <c r="CO9" s="69" t="s">
        <v>98</v>
      </c>
      <c r="CP9" s="70"/>
      <c r="CQ9" s="108" t="str">
        <f>CM9</f>
        <v>DIS004</v>
      </c>
      <c r="CR9" s="70"/>
      <c r="CS9" s="69" t="s">
        <v>98</v>
      </c>
      <c r="CT9" s="70"/>
      <c r="CU9" s="108" t="str">
        <f>CQ9</f>
        <v>DIS004</v>
      </c>
      <c r="CV9" s="70"/>
      <c r="CW9" s="69" t="s">
        <v>98</v>
      </c>
      <c r="CX9" s="70"/>
      <c r="CY9" s="108" t="str">
        <f>CU9</f>
        <v>DIS004</v>
      </c>
      <c r="CZ9" s="70"/>
      <c r="DA9" s="69" t="s">
        <v>98</v>
      </c>
      <c r="DB9" s="70"/>
      <c r="DC9" s="108" t="str">
        <f>CY9</f>
        <v>DIS004</v>
      </c>
      <c r="DD9" s="70"/>
      <c r="DE9" s="69" t="s">
        <v>98</v>
      </c>
      <c r="DF9" s="70"/>
      <c r="DG9" s="108" t="str">
        <f>DC9</f>
        <v>DIS004</v>
      </c>
      <c r="DH9" s="70"/>
      <c r="DI9" s="69" t="s">
        <v>98</v>
      </c>
      <c r="DJ9" s="70"/>
      <c r="DK9" s="108" t="str">
        <f>DG9</f>
        <v>DIS004</v>
      </c>
      <c r="DL9" s="70"/>
      <c r="DM9" s="69" t="s">
        <v>98</v>
      </c>
      <c r="DN9" s="70"/>
      <c r="DO9" s="108" t="str">
        <f>DK9</f>
        <v>DIS004</v>
      </c>
      <c r="DP9" s="70"/>
    </row>
    <row r="10" spans="1:120" x14ac:dyDescent="0.25">
      <c r="A10" s="107" t="s">
        <v>99</v>
      </c>
      <c r="B10" s="90"/>
      <c r="C10" s="90"/>
      <c r="D10" s="70"/>
      <c r="E10" s="107" t="s">
        <v>99</v>
      </c>
      <c r="F10" s="90"/>
      <c r="G10" s="90"/>
      <c r="H10" s="70"/>
      <c r="I10" s="107" t="s">
        <v>99</v>
      </c>
      <c r="J10" s="90"/>
      <c r="K10" s="90"/>
      <c r="L10" s="70"/>
      <c r="M10" s="107" t="s">
        <v>99</v>
      </c>
      <c r="N10" s="90"/>
      <c r="O10" s="90"/>
      <c r="P10" s="70"/>
      <c r="Q10" s="107" t="s">
        <v>99</v>
      </c>
      <c r="R10" s="90"/>
      <c r="S10" s="90"/>
      <c r="T10" s="70"/>
      <c r="U10" s="107" t="s">
        <v>99</v>
      </c>
      <c r="V10" s="90"/>
      <c r="W10" s="90"/>
      <c r="X10" s="70"/>
      <c r="Y10" s="107" t="s">
        <v>99</v>
      </c>
      <c r="Z10" s="90"/>
      <c r="AA10" s="90"/>
      <c r="AB10" s="70"/>
      <c r="AC10" s="107" t="s">
        <v>99</v>
      </c>
      <c r="AD10" s="90"/>
      <c r="AE10" s="90"/>
      <c r="AF10" s="70"/>
      <c r="AG10" s="107" t="s">
        <v>99</v>
      </c>
      <c r="AH10" s="90"/>
      <c r="AI10" s="90"/>
      <c r="AJ10" s="70"/>
      <c r="AK10" s="107" t="s">
        <v>99</v>
      </c>
      <c r="AL10" s="90"/>
      <c r="AM10" s="90"/>
      <c r="AN10" s="70"/>
      <c r="AO10" s="107" t="s">
        <v>99</v>
      </c>
      <c r="AP10" s="90"/>
      <c r="AQ10" s="90"/>
      <c r="AR10" s="70"/>
      <c r="AS10" s="107" t="s">
        <v>99</v>
      </c>
      <c r="AT10" s="90"/>
      <c r="AU10" s="90"/>
      <c r="AV10" s="70"/>
      <c r="AW10" s="107" t="s">
        <v>99</v>
      </c>
      <c r="AX10" s="90"/>
      <c r="AY10" s="90"/>
      <c r="AZ10" s="70"/>
      <c r="BA10" s="107" t="s">
        <v>99</v>
      </c>
      <c r="BB10" s="90"/>
      <c r="BC10" s="90"/>
      <c r="BD10" s="70"/>
      <c r="BE10" s="107" t="s">
        <v>99</v>
      </c>
      <c r="BF10" s="90"/>
      <c r="BG10" s="90"/>
      <c r="BH10" s="70"/>
      <c r="BI10" s="107" t="s">
        <v>99</v>
      </c>
      <c r="BJ10" s="90"/>
      <c r="BK10" s="90"/>
      <c r="BL10" s="70"/>
      <c r="BM10" s="107" t="s">
        <v>99</v>
      </c>
      <c r="BN10" s="90"/>
      <c r="BO10" s="90"/>
      <c r="BP10" s="70"/>
      <c r="BQ10" s="107" t="s">
        <v>99</v>
      </c>
      <c r="BR10" s="90"/>
      <c r="BS10" s="90"/>
      <c r="BT10" s="70"/>
      <c r="BU10" s="107" t="s">
        <v>99</v>
      </c>
      <c r="BV10" s="90"/>
      <c r="BW10" s="90"/>
      <c r="BX10" s="70"/>
      <c r="BY10" s="107" t="s">
        <v>99</v>
      </c>
      <c r="BZ10" s="90"/>
      <c r="CA10" s="90"/>
      <c r="CB10" s="70"/>
      <c r="CC10" s="107" t="s">
        <v>99</v>
      </c>
      <c r="CD10" s="90"/>
      <c r="CE10" s="90"/>
      <c r="CF10" s="70"/>
      <c r="CG10" s="107" t="s">
        <v>99</v>
      </c>
      <c r="CH10" s="90"/>
      <c r="CI10" s="90"/>
      <c r="CJ10" s="70"/>
      <c r="CK10" s="107" t="s">
        <v>99</v>
      </c>
      <c r="CL10" s="90"/>
      <c r="CM10" s="90"/>
      <c r="CN10" s="70"/>
      <c r="CO10" s="107" t="s">
        <v>99</v>
      </c>
      <c r="CP10" s="90"/>
      <c r="CQ10" s="90"/>
      <c r="CR10" s="70"/>
      <c r="CS10" s="107" t="s">
        <v>99</v>
      </c>
      <c r="CT10" s="90"/>
      <c r="CU10" s="90"/>
      <c r="CV10" s="70"/>
      <c r="CW10" s="107" t="s">
        <v>99</v>
      </c>
      <c r="CX10" s="90"/>
      <c r="CY10" s="90"/>
      <c r="CZ10" s="70"/>
      <c r="DA10" s="107" t="s">
        <v>99</v>
      </c>
      <c r="DB10" s="90"/>
      <c r="DC10" s="90"/>
      <c r="DD10" s="70"/>
      <c r="DE10" s="107" t="s">
        <v>99</v>
      </c>
      <c r="DF10" s="90"/>
      <c r="DG10" s="90"/>
      <c r="DH10" s="70"/>
      <c r="DI10" s="107" t="s">
        <v>99</v>
      </c>
      <c r="DJ10" s="90"/>
      <c r="DK10" s="90"/>
      <c r="DL10" s="70"/>
      <c r="DM10" s="107" t="s">
        <v>99</v>
      </c>
      <c r="DN10" s="90"/>
      <c r="DO10" s="90"/>
      <c r="DP10" s="70"/>
    </row>
    <row r="11" spans="1:120" x14ac:dyDescent="0.25">
      <c r="A11" s="79" t="s">
        <v>100</v>
      </c>
      <c r="B11" s="90"/>
      <c r="C11" s="90"/>
      <c r="D11" s="70"/>
      <c r="E11" s="79" t="s">
        <v>100</v>
      </c>
      <c r="F11" s="90"/>
      <c r="G11" s="90"/>
      <c r="H11" s="70"/>
      <c r="I11" s="79" t="s">
        <v>100</v>
      </c>
      <c r="J11" s="90"/>
      <c r="K11" s="90"/>
      <c r="L11" s="70"/>
      <c r="M11" s="79" t="s">
        <v>100</v>
      </c>
      <c r="N11" s="90"/>
      <c r="O11" s="90"/>
      <c r="P11" s="70"/>
      <c r="Q11" s="79" t="s">
        <v>100</v>
      </c>
      <c r="R11" s="90"/>
      <c r="S11" s="90"/>
      <c r="T11" s="70"/>
      <c r="U11" s="79" t="s">
        <v>100</v>
      </c>
      <c r="V11" s="90"/>
      <c r="W11" s="90"/>
      <c r="X11" s="70"/>
      <c r="Y11" s="79" t="s">
        <v>100</v>
      </c>
      <c r="Z11" s="90"/>
      <c r="AA11" s="90"/>
      <c r="AB11" s="70"/>
      <c r="AC11" s="79" t="s">
        <v>100</v>
      </c>
      <c r="AD11" s="90"/>
      <c r="AE11" s="90"/>
      <c r="AF11" s="70"/>
      <c r="AG11" s="79" t="s">
        <v>100</v>
      </c>
      <c r="AH11" s="90"/>
      <c r="AI11" s="90"/>
      <c r="AJ11" s="70"/>
      <c r="AK11" s="79" t="s">
        <v>100</v>
      </c>
      <c r="AL11" s="90"/>
      <c r="AM11" s="90"/>
      <c r="AN11" s="70"/>
      <c r="AO11" s="79" t="s">
        <v>100</v>
      </c>
      <c r="AP11" s="90"/>
      <c r="AQ11" s="90"/>
      <c r="AR11" s="70"/>
      <c r="AS11" s="79" t="s">
        <v>100</v>
      </c>
      <c r="AT11" s="90"/>
      <c r="AU11" s="90"/>
      <c r="AV11" s="70"/>
      <c r="AW11" s="79" t="s">
        <v>100</v>
      </c>
      <c r="AX11" s="90"/>
      <c r="AY11" s="90"/>
      <c r="AZ11" s="70"/>
      <c r="BA11" s="79" t="s">
        <v>100</v>
      </c>
      <c r="BB11" s="90"/>
      <c r="BC11" s="90"/>
      <c r="BD11" s="70"/>
      <c r="BE11" s="79" t="s">
        <v>100</v>
      </c>
      <c r="BF11" s="90"/>
      <c r="BG11" s="90"/>
      <c r="BH11" s="70"/>
      <c r="BI11" s="79" t="s">
        <v>100</v>
      </c>
      <c r="BJ11" s="90"/>
      <c r="BK11" s="90"/>
      <c r="BL11" s="70"/>
      <c r="BM11" s="79" t="s">
        <v>100</v>
      </c>
      <c r="BN11" s="90"/>
      <c r="BO11" s="90"/>
      <c r="BP11" s="70"/>
      <c r="BQ11" s="79" t="s">
        <v>100</v>
      </c>
      <c r="BR11" s="90"/>
      <c r="BS11" s="90"/>
      <c r="BT11" s="70"/>
      <c r="BU11" s="79" t="s">
        <v>100</v>
      </c>
      <c r="BV11" s="90"/>
      <c r="BW11" s="90"/>
      <c r="BX11" s="70"/>
      <c r="BY11" s="79" t="s">
        <v>100</v>
      </c>
      <c r="BZ11" s="90"/>
      <c r="CA11" s="90"/>
      <c r="CB11" s="70"/>
      <c r="CC11" s="79" t="s">
        <v>100</v>
      </c>
      <c r="CD11" s="90"/>
      <c r="CE11" s="90"/>
      <c r="CF11" s="70"/>
      <c r="CG11" s="79" t="s">
        <v>100</v>
      </c>
      <c r="CH11" s="90"/>
      <c r="CI11" s="90"/>
      <c r="CJ11" s="70"/>
      <c r="CK11" s="79" t="s">
        <v>100</v>
      </c>
      <c r="CL11" s="90"/>
      <c r="CM11" s="90"/>
      <c r="CN11" s="70"/>
      <c r="CO11" s="79" t="s">
        <v>100</v>
      </c>
      <c r="CP11" s="90"/>
      <c r="CQ11" s="90"/>
      <c r="CR11" s="70"/>
      <c r="CS11" s="79" t="s">
        <v>100</v>
      </c>
      <c r="CT11" s="90"/>
      <c r="CU11" s="90"/>
      <c r="CV11" s="70"/>
      <c r="CW11" s="79" t="s">
        <v>100</v>
      </c>
      <c r="CX11" s="90"/>
      <c r="CY11" s="90"/>
      <c r="CZ11" s="70"/>
      <c r="DA11" s="79" t="s">
        <v>100</v>
      </c>
      <c r="DB11" s="90"/>
      <c r="DC11" s="90"/>
      <c r="DD11" s="70"/>
      <c r="DE11" s="79" t="s">
        <v>100</v>
      </c>
      <c r="DF11" s="90"/>
      <c r="DG11" s="90"/>
      <c r="DH11" s="70"/>
      <c r="DI11" s="79" t="s">
        <v>100</v>
      </c>
      <c r="DJ11" s="90"/>
      <c r="DK11" s="90"/>
      <c r="DL11" s="70"/>
      <c r="DM11" s="79" t="s">
        <v>100</v>
      </c>
      <c r="DN11" s="90"/>
      <c r="DO11" s="90"/>
      <c r="DP11" s="70"/>
    </row>
    <row r="12" spans="1:120" ht="15" customHeight="1" x14ac:dyDescent="0.25">
      <c r="A12" s="98" t="str">
        <f>'DES01 2026'!J141</f>
        <v xml:space="preserve">Porcentaje de localidades en las que se ejecuta obra pública para el desarrollo urbano </v>
      </c>
      <c r="B12" s="99"/>
      <c r="C12" s="99"/>
      <c r="D12" s="81"/>
      <c r="E12" s="98" t="str">
        <f>'DES01 2026'!J142</f>
        <v>Porcentaje de obras municipales recepcionadas por las instancias correspondientes.</v>
      </c>
      <c r="F12" s="99"/>
      <c r="G12" s="99"/>
      <c r="H12" s="81"/>
      <c r="I12" s="98" t="str">
        <f>'DES01 2026'!J143</f>
        <v>Porcentaje de acciones y proyectos de desarrollo urbano implementados</v>
      </c>
      <c r="J12" s="99"/>
      <c r="K12" s="99"/>
      <c r="L12" s="81"/>
      <c r="M12" s="98" t="str">
        <f>'DES01 2026'!J144</f>
        <v>Porcentaje de levantamiento topográficos realizados</v>
      </c>
      <c r="N12" s="99"/>
      <c r="O12" s="99"/>
      <c r="P12" s="81"/>
      <c r="Q12" s="98" t="str">
        <f>'DES01 2026'!J145</f>
        <v xml:space="preserve">Porcentaje de expedientes técnicos  realizados por la Unidad de Obras Públicas. </v>
      </c>
      <c r="R12" s="99"/>
      <c r="S12" s="99"/>
      <c r="T12" s="81"/>
      <c r="U12" s="98" t="str">
        <f>'DES01 2026'!J146</f>
        <v xml:space="preserve">Porcentaje de constancias de no afectación de áreas verdes realizadas. </v>
      </c>
      <c r="V12" s="99"/>
      <c r="W12" s="99"/>
      <c r="X12" s="81"/>
      <c r="Y12" s="98" t="str">
        <f>'DES01 2026'!J147</f>
        <v xml:space="preserve">Porcentaje de la población que utiliza medios de transporte sostenibles (bicicletas, transporte público, caminar) con el uso de vehículos privados. </v>
      </c>
      <c r="Z12" s="99"/>
      <c r="AA12" s="99"/>
      <c r="AB12" s="81"/>
      <c r="AC12" s="98" t="str">
        <f>'DES01 2026'!J148</f>
        <v>Porcentaje de campañas realizadas en instituciones educativas, delegaciones y áreas de uso común, así como el número de participantes en dichas campañas.</v>
      </c>
      <c r="AD12" s="99"/>
      <c r="AE12" s="99"/>
      <c r="AF12" s="81"/>
      <c r="AG12" s="98" t="str">
        <f>'DES01 2026'!J149</f>
        <v>Porcentaje de acciones de difusión de seguridad vial realizadas mediante la colocación de carteles informativos.</v>
      </c>
      <c r="AH12" s="99"/>
      <c r="AI12" s="99"/>
      <c r="AJ12" s="81"/>
      <c r="AK12" s="98" t="str">
        <f>'DES01 2026'!J150</f>
        <v>Porcentaje de acciones ambientales implementadas para la conservación y manejo adecuado del entorno municipal.</v>
      </c>
      <c r="AL12" s="99"/>
      <c r="AM12" s="99"/>
      <c r="AN12" s="81"/>
      <c r="AO12" s="98" t="str">
        <f>'DES01 2026'!J151</f>
        <v>Porcentaje de supervivencia de plantas establecidas en acciones de reforestación con especies nativas.</v>
      </c>
      <c r="AP12" s="99"/>
      <c r="AQ12" s="99"/>
      <c r="AR12" s="81"/>
      <c r="AS12" s="98" t="str">
        <f>'DES01 2026'!J152</f>
        <v>Porcentaje de residuos sólidos urbanos recolectados y dispuestos adecuadamente conforme a la programación del servicio</v>
      </c>
      <c r="AT12" s="99"/>
      <c r="AU12" s="99"/>
      <c r="AV12" s="81"/>
      <c r="AW12" s="98" t="str">
        <f>'DES01 2026'!J153</f>
        <v>Porcentaje de cumplimiento de acciones de compactación y recubrimiento en el sitio de disposición final de residuos sólidos urbanos.</v>
      </c>
      <c r="AX12" s="99"/>
      <c r="AY12" s="99"/>
      <c r="AZ12" s="81"/>
      <c r="BA12" s="98" t="str">
        <f>'DES01 2026'!J154</f>
        <v>Porcentaje de instalaciones municipales con mantenimiento preventivo y correctivo realizado</v>
      </c>
      <c r="BB12" s="99"/>
      <c r="BC12" s="99"/>
      <c r="BD12" s="81"/>
      <c r="BE12" s="98" t="str">
        <f>'DES01 2026'!J155</f>
        <v>Porcentaje de solicitudes resueltas con satisfacción de la comunidad</v>
      </c>
      <c r="BF12" s="99"/>
      <c r="BG12" s="99"/>
      <c r="BH12" s="81"/>
      <c r="BI12" s="98" t="str">
        <f>'DES01 2026'!J156</f>
        <v>Porcentaje de mantenimiento del alumbrado público realizado.</v>
      </c>
      <c r="BJ12" s="99"/>
      <c r="BK12" s="99"/>
      <c r="BL12" s="81"/>
      <c r="BM12" s="98" t="e">
        <f>'DES01 2026'!#REF!</f>
        <v>#REF!</v>
      </c>
      <c r="BN12" s="99"/>
      <c r="BO12" s="99"/>
      <c r="BP12" s="81"/>
      <c r="BQ12" s="98" t="e">
        <f>'DES01 2026'!#REF!</f>
        <v>#REF!</v>
      </c>
      <c r="BR12" s="99"/>
      <c r="BS12" s="99"/>
      <c r="BT12" s="81"/>
      <c r="BU12" s="98" t="e">
        <f>'DES01 2026'!#REF!</f>
        <v>#REF!</v>
      </c>
      <c r="BV12" s="99"/>
      <c r="BW12" s="99"/>
      <c r="BX12" s="81"/>
      <c r="BY12" s="98" t="e">
        <f>'DES01 2026'!#REF!</f>
        <v>#REF!</v>
      </c>
      <c r="BZ12" s="99"/>
      <c r="CA12" s="99"/>
      <c r="CB12" s="81"/>
      <c r="CC12" s="98" t="e">
        <f>'DES01 2026'!#REF!</f>
        <v>#REF!</v>
      </c>
      <c r="CD12" s="99"/>
      <c r="CE12" s="99"/>
      <c r="CF12" s="81"/>
      <c r="CG12" s="106" t="e">
        <f>'DES01 2026'!#REF!</f>
        <v>#REF!</v>
      </c>
      <c r="CH12" s="99"/>
      <c r="CI12" s="99"/>
      <c r="CJ12" s="81"/>
      <c r="CK12" s="106" t="e">
        <f>'DES01 2026'!#REF!</f>
        <v>#REF!</v>
      </c>
      <c r="CL12" s="99"/>
      <c r="CM12" s="99"/>
      <c r="CN12" s="81"/>
      <c r="CO12" s="106" t="e">
        <f>'DES01 2026'!#REF!</f>
        <v>#REF!</v>
      </c>
      <c r="CP12" s="99"/>
      <c r="CQ12" s="99"/>
      <c r="CR12" s="81"/>
      <c r="CS12" s="106" t="e">
        <f>'DES01 2026'!#REF!</f>
        <v>#REF!</v>
      </c>
      <c r="CT12" s="99"/>
      <c r="CU12" s="99"/>
      <c r="CV12" s="81"/>
      <c r="CW12" s="106" t="e">
        <f>'DES01 2026'!#REF!</f>
        <v>#REF!</v>
      </c>
      <c r="CX12" s="99"/>
      <c r="CY12" s="99"/>
      <c r="CZ12" s="81"/>
      <c r="DA12" s="106" t="e">
        <f>'DES01 2026'!#REF!</f>
        <v>#REF!</v>
      </c>
      <c r="DB12" s="99"/>
      <c r="DC12" s="99"/>
      <c r="DD12" s="81"/>
      <c r="DE12" s="106" t="e">
        <f>'DES01 2026'!#REF!</f>
        <v>#REF!</v>
      </c>
      <c r="DF12" s="99"/>
      <c r="DG12" s="99"/>
      <c r="DH12" s="81"/>
      <c r="DI12" s="106" t="e">
        <f>'DES01 2026'!#REF!</f>
        <v>#REF!</v>
      </c>
      <c r="DJ12" s="99"/>
      <c r="DK12" s="99"/>
      <c r="DL12" s="81"/>
      <c r="DM12" s="106" t="e">
        <f>'DES01 2026'!#REF!</f>
        <v>#REF!</v>
      </c>
      <c r="DN12" s="99"/>
      <c r="DO12" s="99"/>
      <c r="DP12" s="81"/>
    </row>
    <row r="13" spans="1:120" ht="15" customHeight="1" x14ac:dyDescent="0.25">
      <c r="A13" s="82"/>
      <c r="B13" s="100"/>
      <c r="C13" s="100"/>
      <c r="D13" s="83"/>
      <c r="E13" s="82"/>
      <c r="F13" s="100"/>
      <c r="G13" s="100"/>
      <c r="H13" s="83"/>
      <c r="I13" s="82"/>
      <c r="J13" s="100"/>
      <c r="K13" s="100"/>
      <c r="L13" s="83"/>
      <c r="M13" s="82"/>
      <c r="N13" s="100"/>
      <c r="O13" s="100"/>
      <c r="P13" s="83"/>
      <c r="Q13" s="82"/>
      <c r="R13" s="100"/>
      <c r="S13" s="100"/>
      <c r="T13" s="83"/>
      <c r="U13" s="82"/>
      <c r="V13" s="100"/>
      <c r="W13" s="100"/>
      <c r="X13" s="83"/>
      <c r="Y13" s="82"/>
      <c r="Z13" s="100"/>
      <c r="AA13" s="100"/>
      <c r="AB13" s="83"/>
      <c r="AC13" s="82"/>
      <c r="AD13" s="100"/>
      <c r="AE13" s="100"/>
      <c r="AF13" s="83"/>
      <c r="AG13" s="82"/>
      <c r="AH13" s="100"/>
      <c r="AI13" s="100"/>
      <c r="AJ13" s="83"/>
      <c r="AK13" s="82"/>
      <c r="AL13" s="100"/>
      <c r="AM13" s="100"/>
      <c r="AN13" s="83"/>
      <c r="AO13" s="82"/>
      <c r="AP13" s="100"/>
      <c r="AQ13" s="100"/>
      <c r="AR13" s="83"/>
      <c r="AS13" s="82"/>
      <c r="AT13" s="100"/>
      <c r="AU13" s="100"/>
      <c r="AV13" s="83"/>
      <c r="AW13" s="82"/>
      <c r="AX13" s="100"/>
      <c r="AY13" s="100"/>
      <c r="AZ13" s="83"/>
      <c r="BA13" s="82"/>
      <c r="BB13" s="100"/>
      <c r="BC13" s="100"/>
      <c r="BD13" s="83"/>
      <c r="BE13" s="82"/>
      <c r="BF13" s="100"/>
      <c r="BG13" s="100"/>
      <c r="BH13" s="83"/>
      <c r="BI13" s="82"/>
      <c r="BJ13" s="100"/>
      <c r="BK13" s="100"/>
      <c r="BL13" s="83"/>
      <c r="BM13" s="82"/>
      <c r="BN13" s="100"/>
      <c r="BO13" s="100"/>
      <c r="BP13" s="83"/>
      <c r="BQ13" s="82"/>
      <c r="BR13" s="100"/>
      <c r="BS13" s="100"/>
      <c r="BT13" s="83"/>
      <c r="BU13" s="82"/>
      <c r="BV13" s="100"/>
      <c r="BW13" s="100"/>
      <c r="BX13" s="83"/>
      <c r="BY13" s="82"/>
      <c r="BZ13" s="100"/>
      <c r="CA13" s="100"/>
      <c r="CB13" s="83"/>
      <c r="CC13" s="82"/>
      <c r="CD13" s="100"/>
      <c r="CE13" s="100"/>
      <c r="CF13" s="83"/>
      <c r="CG13" s="82"/>
      <c r="CH13" s="100"/>
      <c r="CI13" s="100"/>
      <c r="CJ13" s="83"/>
      <c r="CK13" s="82"/>
      <c r="CL13" s="100"/>
      <c r="CM13" s="100"/>
      <c r="CN13" s="83"/>
      <c r="CO13" s="82"/>
      <c r="CP13" s="100"/>
      <c r="CQ13" s="100"/>
      <c r="CR13" s="83"/>
      <c r="CS13" s="82"/>
      <c r="CT13" s="100"/>
      <c r="CU13" s="100"/>
      <c r="CV13" s="83"/>
      <c r="CW13" s="82"/>
      <c r="CX13" s="100"/>
      <c r="CY13" s="100"/>
      <c r="CZ13" s="83"/>
      <c r="DA13" s="82"/>
      <c r="DB13" s="100"/>
      <c r="DC13" s="100"/>
      <c r="DD13" s="83"/>
      <c r="DE13" s="82"/>
      <c r="DF13" s="100"/>
      <c r="DG13" s="100"/>
      <c r="DH13" s="83"/>
      <c r="DI13" s="82"/>
      <c r="DJ13" s="100"/>
      <c r="DK13" s="100"/>
      <c r="DL13" s="83"/>
      <c r="DM13" s="82"/>
      <c r="DN13" s="100"/>
      <c r="DO13" s="100"/>
      <c r="DP13" s="83"/>
    </row>
    <row r="14" spans="1:120" ht="15" customHeight="1" x14ac:dyDescent="0.25">
      <c r="A14" s="92" t="s">
        <v>101</v>
      </c>
      <c r="B14" s="101" t="str">
        <f>'DES01 2026'!I141</f>
        <v>DIS00401</v>
      </c>
      <c r="C14" s="92" t="s">
        <v>102</v>
      </c>
      <c r="D14" s="104" t="str">
        <f>'DES01 2026'!N141</f>
        <v>Eficacia</v>
      </c>
      <c r="E14" s="92" t="s">
        <v>101</v>
      </c>
      <c r="F14" s="101" t="str">
        <f>'DES01 2026'!I142</f>
        <v>DIS00402</v>
      </c>
      <c r="G14" s="92" t="s">
        <v>102</v>
      </c>
      <c r="H14" s="104" t="str">
        <f>'DES01 2026'!N142</f>
        <v>Eficacia</v>
      </c>
      <c r="I14" s="92" t="s">
        <v>101</v>
      </c>
      <c r="J14" s="101" t="str">
        <f>'DES01 2026'!I143</f>
        <v>DIS00403</v>
      </c>
      <c r="K14" s="92" t="s">
        <v>102</v>
      </c>
      <c r="L14" s="104" t="str">
        <f>'DES01 2026'!N143</f>
        <v xml:space="preserve">Eficiencia </v>
      </c>
      <c r="M14" s="92" t="s">
        <v>101</v>
      </c>
      <c r="N14" s="101" t="str">
        <f>'DES01 2026'!I144</f>
        <v>DIS00404</v>
      </c>
      <c r="O14" s="92" t="s">
        <v>102</v>
      </c>
      <c r="P14" s="104" t="str">
        <f>'DES01 2026'!N144</f>
        <v xml:space="preserve">Eficiencia </v>
      </c>
      <c r="Q14" s="92" t="s">
        <v>101</v>
      </c>
      <c r="R14" s="101" t="str">
        <f>'DES01 2026'!I145</f>
        <v>DIS00405</v>
      </c>
      <c r="S14" s="92" t="s">
        <v>102</v>
      </c>
      <c r="T14" s="104" t="str">
        <f>'DES01 2026'!N145</f>
        <v xml:space="preserve">Eficiencia </v>
      </c>
      <c r="U14" s="92" t="s">
        <v>101</v>
      </c>
      <c r="V14" s="101" t="str">
        <f>'DES01 2026'!I146</f>
        <v>DIS00406</v>
      </c>
      <c r="W14" s="92" t="s">
        <v>102</v>
      </c>
      <c r="X14" s="104" t="str">
        <f>'DES01 2026'!N146</f>
        <v xml:space="preserve">Eficiencia </v>
      </c>
      <c r="Y14" s="92" t="s">
        <v>101</v>
      </c>
      <c r="Z14" s="101" t="str">
        <f>'DES01 2026'!I147</f>
        <v>DIS00407</v>
      </c>
      <c r="AA14" s="92" t="s">
        <v>102</v>
      </c>
      <c r="AB14" s="104" t="str">
        <f>'DES01 2026'!N147</f>
        <v xml:space="preserve">Eficiencia </v>
      </c>
      <c r="AC14" s="92" t="s">
        <v>101</v>
      </c>
      <c r="AD14" s="101" t="str">
        <f>'DES01 2026'!I148</f>
        <v>DIS00408</v>
      </c>
      <c r="AE14" s="92" t="s">
        <v>102</v>
      </c>
      <c r="AF14" s="104" t="str">
        <f>'DES01 2026'!N148</f>
        <v>Eficacia</v>
      </c>
      <c r="AG14" s="92" t="s">
        <v>101</v>
      </c>
      <c r="AH14" s="101" t="str">
        <f>'DES01 2026'!I149</f>
        <v>DIS00409</v>
      </c>
      <c r="AI14" s="92" t="s">
        <v>102</v>
      </c>
      <c r="AJ14" s="104" t="str">
        <f>'DES01 2026'!N149</f>
        <v xml:space="preserve">Eficiencia </v>
      </c>
      <c r="AK14" s="92" t="s">
        <v>101</v>
      </c>
      <c r="AL14" s="101" t="str">
        <f>'DES01 2026'!I150</f>
        <v>DIS00410</v>
      </c>
      <c r="AM14" s="92" t="s">
        <v>102</v>
      </c>
      <c r="AN14" s="104" t="str">
        <f>'DES01 2026'!N150</f>
        <v xml:space="preserve">Eficiencia </v>
      </c>
      <c r="AO14" s="92" t="s">
        <v>101</v>
      </c>
      <c r="AP14" s="101" t="str">
        <f>'DES01 2026'!I151</f>
        <v>DIS00411</v>
      </c>
      <c r="AQ14" s="92" t="s">
        <v>102</v>
      </c>
      <c r="AR14" s="104" t="str">
        <f>'DES01 2026'!N151</f>
        <v xml:space="preserve">Eficiencia </v>
      </c>
      <c r="AS14" s="92" t="s">
        <v>101</v>
      </c>
      <c r="AT14" s="101" t="str">
        <f>'DES01 2026'!I152</f>
        <v>DIS00412</v>
      </c>
      <c r="AU14" s="92" t="s">
        <v>102</v>
      </c>
      <c r="AV14" s="104" t="str">
        <f>'DES01 2026'!N152</f>
        <v xml:space="preserve">Eficiencia </v>
      </c>
      <c r="AW14" s="92" t="s">
        <v>101</v>
      </c>
      <c r="AX14" s="101" t="str">
        <f>'DES01 2026'!I153</f>
        <v>DIS00413</v>
      </c>
      <c r="AY14" s="92" t="s">
        <v>102</v>
      </c>
      <c r="AZ14" s="104" t="str">
        <f>'DES01 2026'!N153</f>
        <v>Eficacia</v>
      </c>
      <c r="BA14" s="92" t="s">
        <v>101</v>
      </c>
      <c r="BB14" s="101" t="str">
        <f>'DES01 2026'!I154</f>
        <v>DIS00414</v>
      </c>
      <c r="BC14" s="92" t="s">
        <v>102</v>
      </c>
      <c r="BD14" s="104" t="str">
        <f>'DES01 2026'!N154</f>
        <v xml:space="preserve">Eficiencia </v>
      </c>
      <c r="BE14" s="92" t="s">
        <v>101</v>
      </c>
      <c r="BF14" s="101" t="str">
        <f>'DES01 2026'!I155</f>
        <v>DIS00415</v>
      </c>
      <c r="BG14" s="92" t="s">
        <v>102</v>
      </c>
      <c r="BH14" s="104" t="str">
        <f>'DES01 2026'!N155</f>
        <v xml:space="preserve">Eficiencia </v>
      </c>
      <c r="BI14" s="92" t="s">
        <v>101</v>
      </c>
      <c r="BJ14" s="101" t="str">
        <f>'DES01 2026'!I156</f>
        <v>DIS00416</v>
      </c>
      <c r="BK14" s="92" t="s">
        <v>102</v>
      </c>
      <c r="BL14" s="104" t="str">
        <f>'DES01 2026'!N156</f>
        <v xml:space="preserve">Eficiencia </v>
      </c>
      <c r="BM14" s="92" t="s">
        <v>101</v>
      </c>
      <c r="BN14" s="101" t="e">
        <f>'DES01 2026'!#REF!</f>
        <v>#REF!</v>
      </c>
      <c r="BO14" s="92" t="s">
        <v>102</v>
      </c>
      <c r="BP14" s="104" t="e">
        <f>'DES01 2026'!#REF!</f>
        <v>#REF!</v>
      </c>
      <c r="BQ14" s="92" t="s">
        <v>101</v>
      </c>
      <c r="BR14" s="101" t="e">
        <f>'DES01 2026'!#REF!</f>
        <v>#REF!</v>
      </c>
      <c r="BS14" s="92" t="s">
        <v>102</v>
      </c>
      <c r="BT14" s="104" t="e">
        <f>'DES01 2026'!#REF!</f>
        <v>#REF!</v>
      </c>
      <c r="BU14" s="92" t="s">
        <v>101</v>
      </c>
      <c r="BV14" s="101" t="e">
        <f>'DES01 2026'!#REF!</f>
        <v>#REF!</v>
      </c>
      <c r="BW14" s="92" t="s">
        <v>102</v>
      </c>
      <c r="BX14" s="104" t="e">
        <f>'DES01 2026'!#REF!</f>
        <v>#REF!</v>
      </c>
      <c r="BY14" s="92" t="s">
        <v>101</v>
      </c>
      <c r="BZ14" s="101" t="e">
        <f>'DES01 2026'!#REF!</f>
        <v>#REF!</v>
      </c>
      <c r="CA14" s="92" t="s">
        <v>102</v>
      </c>
      <c r="CB14" s="104" t="e">
        <f>'DES01 2026'!#REF!</f>
        <v>#REF!</v>
      </c>
      <c r="CC14" s="92" t="s">
        <v>101</v>
      </c>
      <c r="CD14" s="101" t="e">
        <f>'DES01 2026'!#REF!</f>
        <v>#REF!</v>
      </c>
      <c r="CE14" s="92" t="s">
        <v>102</v>
      </c>
      <c r="CF14" s="104" t="e">
        <f>'DES01 2026'!#REF!</f>
        <v>#REF!</v>
      </c>
      <c r="CG14" s="92" t="s">
        <v>101</v>
      </c>
      <c r="CH14" s="101" t="e">
        <f>'DES01 2026'!#REF!</f>
        <v>#REF!</v>
      </c>
      <c r="CI14" s="92" t="s">
        <v>102</v>
      </c>
      <c r="CJ14" s="104" t="e">
        <f>'DES01 2026'!#REF!</f>
        <v>#REF!</v>
      </c>
      <c r="CK14" s="92" t="s">
        <v>101</v>
      </c>
      <c r="CL14" s="101" t="e">
        <f>'DES01 2026'!#REF!</f>
        <v>#REF!</v>
      </c>
      <c r="CM14" s="92" t="s">
        <v>102</v>
      </c>
      <c r="CN14" s="104" t="e">
        <f>'DES01 2026'!#REF!</f>
        <v>#REF!</v>
      </c>
      <c r="CO14" s="92" t="s">
        <v>101</v>
      </c>
      <c r="CP14" s="101" t="e">
        <f>'DES01 2026'!#REF!</f>
        <v>#REF!</v>
      </c>
      <c r="CQ14" s="92" t="s">
        <v>102</v>
      </c>
      <c r="CR14" s="104" t="e">
        <f>'DES01 2026'!#REF!</f>
        <v>#REF!</v>
      </c>
      <c r="CS14" s="92" t="s">
        <v>101</v>
      </c>
      <c r="CT14" s="101" t="e">
        <f>'DES01 2026'!#REF!</f>
        <v>#REF!</v>
      </c>
      <c r="CU14" s="92" t="s">
        <v>102</v>
      </c>
      <c r="CV14" s="104" t="e">
        <f>'DES01 2026'!#REF!</f>
        <v>#REF!</v>
      </c>
      <c r="CW14" s="92" t="s">
        <v>101</v>
      </c>
      <c r="CX14" s="101" t="e">
        <f>'DES01 2026'!#REF!</f>
        <v>#REF!</v>
      </c>
      <c r="CY14" s="92" t="s">
        <v>102</v>
      </c>
      <c r="CZ14" s="104" t="e">
        <f>'DES01 2026'!#REF!</f>
        <v>#REF!</v>
      </c>
      <c r="DA14" s="92" t="s">
        <v>101</v>
      </c>
      <c r="DB14" s="101" t="e">
        <f>'DES01 2026'!#REF!</f>
        <v>#REF!</v>
      </c>
      <c r="DC14" s="92" t="s">
        <v>102</v>
      </c>
      <c r="DD14" s="104" t="e">
        <f>'DES01 2026'!#REF!</f>
        <v>#REF!</v>
      </c>
      <c r="DE14" s="92" t="s">
        <v>101</v>
      </c>
      <c r="DF14" s="101" t="e">
        <f>'DES01 2026'!#REF!</f>
        <v>#REF!</v>
      </c>
      <c r="DG14" s="92" t="s">
        <v>102</v>
      </c>
      <c r="DH14" s="104" t="e">
        <f>'DES01 2026'!#REF!</f>
        <v>#REF!</v>
      </c>
      <c r="DI14" s="92" t="s">
        <v>101</v>
      </c>
      <c r="DJ14" s="101" t="e">
        <f>'DES01 2026'!#REF!</f>
        <v>#REF!</v>
      </c>
      <c r="DK14" s="92" t="s">
        <v>102</v>
      </c>
      <c r="DL14" s="104" t="e">
        <f>'DES01 2026'!#REF!</f>
        <v>#REF!</v>
      </c>
      <c r="DM14" s="92" t="s">
        <v>101</v>
      </c>
      <c r="DN14" s="101" t="e">
        <f>'DES01 2026'!#REF!</f>
        <v>#REF!</v>
      </c>
      <c r="DO14" s="92" t="s">
        <v>102</v>
      </c>
      <c r="DP14" s="104" t="e">
        <f>'DES01 2026'!#REF!</f>
        <v>#REF!</v>
      </c>
    </row>
    <row r="15" spans="1:120" ht="15" customHeight="1" x14ac:dyDescent="0.25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103"/>
      <c r="CH15" s="102"/>
      <c r="CI15" s="103"/>
      <c r="CJ15" s="105"/>
      <c r="CK15" s="103"/>
      <c r="CL15" s="102"/>
      <c r="CM15" s="103"/>
      <c r="CN15" s="105"/>
      <c r="CO15" s="103"/>
      <c r="CP15" s="102"/>
      <c r="CQ15" s="103"/>
      <c r="CR15" s="105"/>
      <c r="CS15" s="103"/>
      <c r="CT15" s="102"/>
      <c r="CU15" s="103"/>
      <c r="CV15" s="105"/>
      <c r="CW15" s="103"/>
      <c r="CX15" s="102"/>
      <c r="CY15" s="103"/>
      <c r="CZ15" s="105"/>
      <c r="DA15" s="103"/>
      <c r="DB15" s="102"/>
      <c r="DC15" s="103"/>
      <c r="DD15" s="105"/>
      <c r="DE15" s="103"/>
      <c r="DF15" s="102"/>
      <c r="DG15" s="103"/>
      <c r="DH15" s="105"/>
      <c r="DI15" s="103"/>
      <c r="DJ15" s="102"/>
      <c r="DK15" s="103"/>
      <c r="DL15" s="105"/>
      <c r="DM15" s="103"/>
      <c r="DN15" s="102"/>
      <c r="DO15" s="103"/>
      <c r="DP15" s="105"/>
    </row>
    <row r="16" spans="1:120" x14ac:dyDescent="0.25">
      <c r="A16" s="73" t="s">
        <v>103</v>
      </c>
      <c r="B16" s="70"/>
      <c r="C16" s="74" t="str">
        <f>'DES01 2026'!G141</f>
        <v>Fin</v>
      </c>
      <c r="D16" s="70"/>
      <c r="E16" s="73" t="s">
        <v>103</v>
      </c>
      <c r="F16" s="70"/>
      <c r="G16" s="74" t="str">
        <f>'DES01 2026'!G142</f>
        <v>Propósito</v>
      </c>
      <c r="H16" s="70"/>
      <c r="I16" s="73" t="s">
        <v>103</v>
      </c>
      <c r="J16" s="70"/>
      <c r="K16" s="74" t="str">
        <f>'DES01 2026'!G143</f>
        <v>Componente 1</v>
      </c>
      <c r="L16" s="70"/>
      <c r="M16" s="73" t="s">
        <v>103</v>
      </c>
      <c r="N16" s="70"/>
      <c r="O16" s="74" t="str">
        <f>'DES01 2026'!G144</f>
        <v>Actividad 1.1</v>
      </c>
      <c r="P16" s="70"/>
      <c r="Q16" s="73" t="s">
        <v>103</v>
      </c>
      <c r="R16" s="70"/>
      <c r="S16" s="74" t="str">
        <f>'DES01 2026'!G145</f>
        <v>Actividad 1.2</v>
      </c>
      <c r="T16" s="70"/>
      <c r="U16" s="73" t="s">
        <v>103</v>
      </c>
      <c r="V16" s="70"/>
      <c r="W16" s="74" t="str">
        <f>'DES01 2026'!G146</f>
        <v>Actividad 1.3</v>
      </c>
      <c r="X16" s="70"/>
      <c r="Y16" s="73" t="s">
        <v>103</v>
      </c>
      <c r="Z16" s="70"/>
      <c r="AA16" s="74" t="str">
        <f>'DES01 2026'!G147</f>
        <v>Componente 2</v>
      </c>
      <c r="AB16" s="70"/>
      <c r="AC16" s="73" t="s">
        <v>103</v>
      </c>
      <c r="AD16" s="70"/>
      <c r="AE16" s="74" t="str">
        <f>'DES01 2026'!G148</f>
        <v>Actividad 2.1</v>
      </c>
      <c r="AF16" s="70"/>
      <c r="AG16" s="73" t="s">
        <v>103</v>
      </c>
      <c r="AH16" s="70"/>
      <c r="AI16" s="74" t="str">
        <f>'DES01 2026'!G149</f>
        <v>Actividad 2.2</v>
      </c>
      <c r="AJ16" s="70"/>
      <c r="AK16" s="73" t="s">
        <v>103</v>
      </c>
      <c r="AL16" s="70"/>
      <c r="AM16" s="74" t="str">
        <f>'DES01 2026'!G150</f>
        <v>Componente 3</v>
      </c>
      <c r="AN16" s="70"/>
      <c r="AO16" s="73" t="s">
        <v>103</v>
      </c>
      <c r="AP16" s="70"/>
      <c r="AQ16" s="74" t="str">
        <f>'DES01 2026'!G151</f>
        <v>Actividad 3.1</v>
      </c>
      <c r="AR16" s="70"/>
      <c r="AS16" s="73" t="s">
        <v>103</v>
      </c>
      <c r="AT16" s="70"/>
      <c r="AU16" s="74" t="str">
        <f>'DES01 2026'!G152</f>
        <v>Actividad 3.2</v>
      </c>
      <c r="AV16" s="70"/>
      <c r="AW16" s="73" t="s">
        <v>103</v>
      </c>
      <c r="AX16" s="70"/>
      <c r="AY16" s="74" t="str">
        <f>'DES01 2026'!G153</f>
        <v>Actividad 3.3</v>
      </c>
      <c r="AZ16" s="70"/>
      <c r="BA16" s="73" t="s">
        <v>103</v>
      </c>
      <c r="BB16" s="70"/>
      <c r="BC16" s="74" t="str">
        <f>'DES01 2026'!G154</f>
        <v>Componente 4</v>
      </c>
      <c r="BD16" s="70"/>
      <c r="BE16" s="73" t="s">
        <v>103</v>
      </c>
      <c r="BF16" s="70"/>
      <c r="BG16" s="74" t="str">
        <f>'DES01 2026'!G155</f>
        <v>Actividad  4.1</v>
      </c>
      <c r="BH16" s="70"/>
      <c r="BI16" s="73" t="s">
        <v>103</v>
      </c>
      <c r="BJ16" s="70"/>
      <c r="BK16" s="74" t="str">
        <f>'DES01 2026'!G156</f>
        <v>Actividad 4.2</v>
      </c>
      <c r="BL16" s="70"/>
      <c r="BM16" s="73" t="s">
        <v>103</v>
      </c>
      <c r="BN16" s="70"/>
      <c r="BO16" s="74" t="e">
        <f>'DES01 2026'!#REF!</f>
        <v>#REF!</v>
      </c>
      <c r="BP16" s="70"/>
      <c r="BQ16" s="73" t="s">
        <v>103</v>
      </c>
      <c r="BR16" s="70"/>
      <c r="BS16" s="74" t="e">
        <f>'DES01 2026'!#REF!</f>
        <v>#REF!</v>
      </c>
      <c r="BT16" s="70"/>
      <c r="BU16" s="73" t="s">
        <v>103</v>
      </c>
      <c r="BV16" s="70"/>
      <c r="BW16" s="74" t="e">
        <f>'DES01 2026'!#REF!</f>
        <v>#REF!</v>
      </c>
      <c r="BX16" s="70"/>
      <c r="BY16" s="73" t="s">
        <v>103</v>
      </c>
      <c r="BZ16" s="70"/>
      <c r="CA16" s="74" t="e">
        <f>'DES01 2026'!#REF!</f>
        <v>#REF!</v>
      </c>
      <c r="CB16" s="70"/>
      <c r="CC16" s="73" t="s">
        <v>103</v>
      </c>
      <c r="CD16" s="70"/>
      <c r="CE16" s="74" t="e">
        <f>'DES01 2026'!#REF!</f>
        <v>#REF!</v>
      </c>
      <c r="CF16" s="70"/>
      <c r="CG16" s="73" t="s">
        <v>103</v>
      </c>
      <c r="CH16" s="70"/>
      <c r="CI16" s="74" t="e">
        <f>'DES01 2026'!#REF!</f>
        <v>#REF!</v>
      </c>
      <c r="CJ16" s="70"/>
      <c r="CK16" s="73" t="s">
        <v>103</v>
      </c>
      <c r="CL16" s="70"/>
      <c r="CM16" s="74" t="e">
        <f>'DES01 2026'!#REF!</f>
        <v>#REF!</v>
      </c>
      <c r="CN16" s="70"/>
      <c r="CO16" s="73" t="s">
        <v>103</v>
      </c>
      <c r="CP16" s="70"/>
      <c r="CQ16" s="74" t="e">
        <f>'DES01 2026'!#REF!</f>
        <v>#REF!</v>
      </c>
      <c r="CR16" s="70"/>
      <c r="CS16" s="73" t="s">
        <v>103</v>
      </c>
      <c r="CT16" s="70"/>
      <c r="CU16" s="74" t="e">
        <f>'DES01 2026'!#REF!</f>
        <v>#REF!</v>
      </c>
      <c r="CV16" s="70"/>
      <c r="CW16" s="73" t="s">
        <v>103</v>
      </c>
      <c r="CX16" s="70"/>
      <c r="CY16" s="74" t="e">
        <f>'DES01 2026'!#REF!</f>
        <v>#REF!</v>
      </c>
      <c r="CZ16" s="70"/>
      <c r="DA16" s="73" t="s">
        <v>103</v>
      </c>
      <c r="DB16" s="70"/>
      <c r="DC16" s="74" t="e">
        <f>'DES01 2026'!#REF!</f>
        <v>#REF!</v>
      </c>
      <c r="DD16" s="70"/>
      <c r="DE16" s="73" t="s">
        <v>103</v>
      </c>
      <c r="DF16" s="70"/>
      <c r="DG16" s="74" t="e">
        <f>'DES01 2026'!#REF!</f>
        <v>#REF!</v>
      </c>
      <c r="DH16" s="70"/>
      <c r="DI16" s="73" t="s">
        <v>103</v>
      </c>
      <c r="DJ16" s="70"/>
      <c r="DK16" s="74" t="e">
        <f>'DES01 2026'!#REF!</f>
        <v>#REF!</v>
      </c>
      <c r="DL16" s="70"/>
      <c r="DM16" s="73" t="s">
        <v>103</v>
      </c>
      <c r="DN16" s="70"/>
      <c r="DO16" s="74" t="e">
        <f>'DES01 2026'!#REF!</f>
        <v>#REF!</v>
      </c>
      <c r="DP16" s="70"/>
    </row>
    <row r="17" spans="1:120" x14ac:dyDescent="0.25">
      <c r="A17" s="79" t="s">
        <v>104</v>
      </c>
      <c r="B17" s="90"/>
      <c r="C17" s="90"/>
      <c r="D17" s="70"/>
      <c r="E17" s="79" t="s">
        <v>104</v>
      </c>
      <c r="F17" s="90"/>
      <c r="G17" s="90"/>
      <c r="H17" s="70"/>
      <c r="I17" s="79" t="s">
        <v>104</v>
      </c>
      <c r="J17" s="90"/>
      <c r="K17" s="90"/>
      <c r="L17" s="70"/>
      <c r="M17" s="79" t="s">
        <v>104</v>
      </c>
      <c r="N17" s="90"/>
      <c r="O17" s="90"/>
      <c r="P17" s="70"/>
      <c r="Q17" s="79" t="s">
        <v>104</v>
      </c>
      <c r="R17" s="90"/>
      <c r="S17" s="90"/>
      <c r="T17" s="70"/>
      <c r="U17" s="79" t="s">
        <v>104</v>
      </c>
      <c r="V17" s="90"/>
      <c r="W17" s="90"/>
      <c r="X17" s="70"/>
      <c r="Y17" s="79" t="s">
        <v>104</v>
      </c>
      <c r="Z17" s="90"/>
      <c r="AA17" s="90"/>
      <c r="AB17" s="70"/>
      <c r="AC17" s="79" t="s">
        <v>104</v>
      </c>
      <c r="AD17" s="90"/>
      <c r="AE17" s="90"/>
      <c r="AF17" s="70"/>
      <c r="AG17" s="79" t="s">
        <v>104</v>
      </c>
      <c r="AH17" s="90"/>
      <c r="AI17" s="90"/>
      <c r="AJ17" s="70"/>
      <c r="AK17" s="79" t="s">
        <v>104</v>
      </c>
      <c r="AL17" s="90"/>
      <c r="AM17" s="90"/>
      <c r="AN17" s="70"/>
      <c r="AO17" s="79" t="s">
        <v>104</v>
      </c>
      <c r="AP17" s="90"/>
      <c r="AQ17" s="90"/>
      <c r="AR17" s="70"/>
      <c r="AS17" s="79" t="s">
        <v>104</v>
      </c>
      <c r="AT17" s="90"/>
      <c r="AU17" s="90"/>
      <c r="AV17" s="70"/>
      <c r="AW17" s="79" t="s">
        <v>104</v>
      </c>
      <c r="AX17" s="90"/>
      <c r="AY17" s="90"/>
      <c r="AZ17" s="70"/>
      <c r="BA17" s="79" t="s">
        <v>104</v>
      </c>
      <c r="BB17" s="90"/>
      <c r="BC17" s="90"/>
      <c r="BD17" s="70"/>
      <c r="BE17" s="79" t="s">
        <v>104</v>
      </c>
      <c r="BF17" s="90"/>
      <c r="BG17" s="90"/>
      <c r="BH17" s="70"/>
      <c r="BI17" s="79" t="s">
        <v>104</v>
      </c>
      <c r="BJ17" s="90"/>
      <c r="BK17" s="90"/>
      <c r="BL17" s="70"/>
      <c r="BM17" s="79" t="s">
        <v>104</v>
      </c>
      <c r="BN17" s="90"/>
      <c r="BO17" s="90"/>
      <c r="BP17" s="70"/>
      <c r="BQ17" s="79" t="s">
        <v>104</v>
      </c>
      <c r="BR17" s="90"/>
      <c r="BS17" s="90"/>
      <c r="BT17" s="70"/>
      <c r="BU17" s="79" t="s">
        <v>104</v>
      </c>
      <c r="BV17" s="90"/>
      <c r="BW17" s="90"/>
      <c r="BX17" s="70"/>
      <c r="BY17" s="79" t="s">
        <v>104</v>
      </c>
      <c r="BZ17" s="90"/>
      <c r="CA17" s="90"/>
      <c r="CB17" s="70"/>
      <c r="CC17" s="79" t="s">
        <v>104</v>
      </c>
      <c r="CD17" s="90"/>
      <c r="CE17" s="90"/>
      <c r="CF17" s="70"/>
      <c r="CG17" s="79" t="s">
        <v>104</v>
      </c>
      <c r="CH17" s="90"/>
      <c r="CI17" s="90"/>
      <c r="CJ17" s="70"/>
      <c r="CK17" s="79" t="s">
        <v>104</v>
      </c>
      <c r="CL17" s="90"/>
      <c r="CM17" s="90"/>
      <c r="CN17" s="70"/>
      <c r="CO17" s="79" t="s">
        <v>104</v>
      </c>
      <c r="CP17" s="90"/>
      <c r="CQ17" s="90"/>
      <c r="CR17" s="70"/>
      <c r="CS17" s="79" t="s">
        <v>104</v>
      </c>
      <c r="CT17" s="90"/>
      <c r="CU17" s="90"/>
      <c r="CV17" s="70"/>
      <c r="CW17" s="79" t="s">
        <v>104</v>
      </c>
      <c r="CX17" s="90"/>
      <c r="CY17" s="90"/>
      <c r="CZ17" s="70"/>
      <c r="DA17" s="79" t="s">
        <v>104</v>
      </c>
      <c r="DB17" s="90"/>
      <c r="DC17" s="90"/>
      <c r="DD17" s="70"/>
      <c r="DE17" s="79" t="s">
        <v>104</v>
      </c>
      <c r="DF17" s="90"/>
      <c r="DG17" s="90"/>
      <c r="DH17" s="70"/>
      <c r="DI17" s="79" t="s">
        <v>104</v>
      </c>
      <c r="DJ17" s="90"/>
      <c r="DK17" s="90"/>
      <c r="DL17" s="70"/>
      <c r="DM17" s="79" t="s">
        <v>104</v>
      </c>
      <c r="DN17" s="90"/>
      <c r="DO17" s="90"/>
      <c r="DP17" s="70"/>
    </row>
    <row r="18" spans="1:120" ht="15" customHeight="1" x14ac:dyDescent="0.25">
      <c r="A18" s="98" t="str">
        <f>'DES01 2026'!L141</f>
        <v>Se refierea la proporción de localidades en las que se han llevado a cabo obras de infraestructura urbana</v>
      </c>
      <c r="B18" s="99"/>
      <c r="C18" s="99"/>
      <c r="D18" s="81"/>
      <c r="E18" s="98" t="str">
        <f>'DES01 2026'!L142</f>
        <v>Se refiere al porcentaje de obras recepcionados por las instancias pertinentes así como los comités de contraloría social</v>
      </c>
      <c r="F18" s="99"/>
      <c r="G18" s="99"/>
      <c r="H18" s="81"/>
      <c r="I18" s="98" t="str">
        <f>'DES01 2026'!L143</f>
        <v>Se refiere al porcentaje de obra pública iniciada del FAIS</v>
      </c>
      <c r="J18" s="99"/>
      <c r="K18" s="99"/>
      <c r="L18" s="81"/>
      <c r="M18" s="98" t="str">
        <f>'DES01 2026'!L144</f>
        <v xml:space="preserve">Mide el porcentaje de levantamientos topográficos realizados en las diferentes comunidades </v>
      </c>
      <c r="N18" s="99"/>
      <c r="O18" s="99"/>
      <c r="P18" s="81"/>
      <c r="Q18" s="98" t="str">
        <f>'DES01 2026'!L145</f>
        <v xml:space="preserve">Se refiere al total de expedientes técnicos realizados para poder ejecutar las obras públicas </v>
      </c>
      <c r="R18" s="99"/>
      <c r="S18" s="99"/>
      <c r="T18" s="81"/>
      <c r="U18" s="98" t="str">
        <f>'DES01 2026'!L146</f>
        <v>Se refiere al total de constancias de no afectación en áreas verdes tramitadas por el área de obras públicas</v>
      </c>
      <c r="V18" s="99"/>
      <c r="W18" s="99"/>
      <c r="X18" s="81"/>
      <c r="Y18" s="98" t="str">
        <f>'DES01 2026'!L147</f>
        <v>Se refiere a la cantidad de la población que utiliza medios de transporte sostenibles  en la población</v>
      </c>
      <c r="Z18" s="99"/>
      <c r="AA18" s="99"/>
      <c r="AB18" s="81"/>
      <c r="AC18" s="98" t="str">
        <f>'DES01 2026'!L148</f>
        <v>Se refiere a las accioness realizadas en instituciones educativas, delegaciones y áreas de uso común</v>
      </c>
      <c r="AD18" s="99"/>
      <c r="AE18" s="99"/>
      <c r="AF18" s="81"/>
      <c r="AG18" s="98" t="str">
        <f>'DES01 2026'!L149</f>
        <v>Mide el grado de cumplimiento en la implementación de acciones de difusión orientadas a promover la seguridad vial y una cultura de movilidad responsable en la población</v>
      </c>
      <c r="AH18" s="99"/>
      <c r="AI18" s="99"/>
      <c r="AJ18" s="81"/>
      <c r="AK18" s="98" t="str">
        <f>'DES01 2026'!L150</f>
        <v>Mide el grado de cumplimiento del componente ambiental del programa, a través de la ejecución de acciones orientadas a la restauración ecológica mediante reforestación con especies nativas y al manejo adecuado de los residuos sólidos urbanos</v>
      </c>
      <c r="AL18" s="99"/>
      <c r="AM18" s="99"/>
      <c r="AN18" s="81"/>
      <c r="AO18" s="98" t="str">
        <f>'DES01 2026'!L151</f>
        <v>Mide la efectividad de las acciones de reforestación realizadas durante la temporada de lluvias con especies nativas como mezquite, maguey y huizache,</v>
      </c>
      <c r="AP18" s="99"/>
      <c r="AQ18" s="99"/>
      <c r="AR18" s="81"/>
      <c r="AS18" s="98" t="str">
        <f>'DES01 2026'!L152</f>
        <v>Mide la eficiencia del servicio de gestión integral de residuos sólidos urbanos, considerando la recolección, traslado y disposición final adecuada de los residuos generados en el municipio</v>
      </c>
      <c r="AT18" s="99"/>
      <c r="AU18" s="99"/>
      <c r="AV18" s="81"/>
      <c r="AW18" s="98" t="str">
        <f>'DES01 2026'!L153</f>
        <v>Mide el grado de cumplimiento en la implementación de acciones de compactación y recubrimiento dentro de la gestión integral de residuos sólidos urbano.</v>
      </c>
      <c r="AX18" s="99"/>
      <c r="AY18" s="99"/>
      <c r="AZ18" s="81"/>
      <c r="BA18" s="98" t="str">
        <f>'DES01 2026'!L154</f>
        <v>Se refiere a la cantidad de  infraestructuras municipales que han recibido mantenimiento</v>
      </c>
      <c r="BB18" s="99"/>
      <c r="BC18" s="99"/>
      <c r="BD18" s="81"/>
      <c r="BE18" s="98" t="str">
        <f>'DES01 2026'!L155</f>
        <v>Se refiere a la cantidad de solicitudes recibidas y atendidas en el ayuntamiento</v>
      </c>
      <c r="BF18" s="99"/>
      <c r="BG18" s="99"/>
      <c r="BH18" s="81"/>
      <c r="BI18" s="98" t="str">
        <f>'DES01 2026'!L156</f>
        <v>Mide el grado de cumplimiento en la atención de reportes y acciones de mantenimiento del alumbrado público en el municipio de Santiago de Anaya.</v>
      </c>
      <c r="BJ18" s="99"/>
      <c r="BK18" s="99"/>
      <c r="BL18" s="81"/>
      <c r="BM18" s="98" t="e">
        <f>'DES01 2026'!#REF!</f>
        <v>#REF!</v>
      </c>
      <c r="BN18" s="99"/>
      <c r="BO18" s="99"/>
      <c r="BP18" s="81"/>
      <c r="BQ18" s="98" t="e">
        <f>'DES01 2026'!#REF!</f>
        <v>#REF!</v>
      </c>
      <c r="BR18" s="99"/>
      <c r="BS18" s="99"/>
      <c r="BT18" s="81"/>
      <c r="BU18" s="98" t="e">
        <f>'DES01 2026'!#REF!</f>
        <v>#REF!</v>
      </c>
      <c r="BV18" s="99"/>
      <c r="BW18" s="99"/>
      <c r="BX18" s="81"/>
      <c r="BY18" s="98" t="e">
        <f>'DES01 2026'!#REF!</f>
        <v>#REF!</v>
      </c>
      <c r="BZ18" s="99"/>
      <c r="CA18" s="99"/>
      <c r="CB18" s="81"/>
      <c r="CC18" s="98" t="e">
        <f>'DES01 2026'!#REF!</f>
        <v>#REF!</v>
      </c>
      <c r="CD18" s="99"/>
      <c r="CE18" s="99"/>
      <c r="CF18" s="81"/>
      <c r="CG18" s="98" t="e">
        <f>'DES01 2026'!#REF!</f>
        <v>#REF!</v>
      </c>
      <c r="CH18" s="99"/>
      <c r="CI18" s="99"/>
      <c r="CJ18" s="81"/>
      <c r="CK18" s="98" t="e">
        <f>'DES01 2026'!#REF!</f>
        <v>#REF!</v>
      </c>
      <c r="CL18" s="99"/>
      <c r="CM18" s="99"/>
      <c r="CN18" s="81"/>
      <c r="CO18" s="98" t="e">
        <f>'DES01 2026'!#REF!</f>
        <v>#REF!</v>
      </c>
      <c r="CP18" s="99"/>
      <c r="CQ18" s="99"/>
      <c r="CR18" s="81"/>
      <c r="CS18" s="98" t="e">
        <f>'DES01 2026'!#REF!</f>
        <v>#REF!</v>
      </c>
      <c r="CT18" s="99"/>
      <c r="CU18" s="99"/>
      <c r="CV18" s="81"/>
      <c r="CW18" s="98" t="e">
        <f>'DES01 2026'!#REF!</f>
        <v>#REF!</v>
      </c>
      <c r="CX18" s="99"/>
      <c r="CY18" s="99"/>
      <c r="CZ18" s="81"/>
      <c r="DA18" s="98" t="e">
        <f>'DES01 2026'!#REF!</f>
        <v>#REF!</v>
      </c>
      <c r="DB18" s="99"/>
      <c r="DC18" s="99"/>
      <c r="DD18" s="81"/>
      <c r="DE18" s="98" t="e">
        <f>'DES01 2026'!#REF!</f>
        <v>#REF!</v>
      </c>
      <c r="DF18" s="99"/>
      <c r="DG18" s="99"/>
      <c r="DH18" s="81"/>
      <c r="DI18" s="98" t="e">
        <f>'DES01 2026'!#REF!</f>
        <v>#REF!</v>
      </c>
      <c r="DJ18" s="99"/>
      <c r="DK18" s="99"/>
      <c r="DL18" s="81"/>
      <c r="DM18" s="98" t="e">
        <f>'DES01 2026'!#REF!</f>
        <v>#REF!</v>
      </c>
      <c r="DN18" s="99"/>
      <c r="DO18" s="99"/>
      <c r="DP18" s="81"/>
    </row>
    <row r="19" spans="1:120" ht="15" customHeight="1" x14ac:dyDescent="0.25">
      <c r="A19" s="82"/>
      <c r="B19" s="100"/>
      <c r="C19" s="100"/>
      <c r="D19" s="83"/>
      <c r="E19" s="82"/>
      <c r="F19" s="100"/>
      <c r="G19" s="100"/>
      <c r="H19" s="83"/>
      <c r="I19" s="82"/>
      <c r="J19" s="100"/>
      <c r="K19" s="100"/>
      <c r="L19" s="83"/>
      <c r="M19" s="82"/>
      <c r="N19" s="100"/>
      <c r="O19" s="100"/>
      <c r="P19" s="83"/>
      <c r="Q19" s="82"/>
      <c r="R19" s="100"/>
      <c r="S19" s="100"/>
      <c r="T19" s="83"/>
      <c r="U19" s="82"/>
      <c r="V19" s="100"/>
      <c r="W19" s="100"/>
      <c r="X19" s="83"/>
      <c r="Y19" s="82"/>
      <c r="Z19" s="100"/>
      <c r="AA19" s="100"/>
      <c r="AB19" s="83"/>
      <c r="AC19" s="82"/>
      <c r="AD19" s="100"/>
      <c r="AE19" s="100"/>
      <c r="AF19" s="83"/>
      <c r="AG19" s="82"/>
      <c r="AH19" s="100"/>
      <c r="AI19" s="100"/>
      <c r="AJ19" s="83"/>
      <c r="AK19" s="82"/>
      <c r="AL19" s="100"/>
      <c r="AM19" s="100"/>
      <c r="AN19" s="83"/>
      <c r="AO19" s="82"/>
      <c r="AP19" s="100"/>
      <c r="AQ19" s="100"/>
      <c r="AR19" s="83"/>
      <c r="AS19" s="82"/>
      <c r="AT19" s="100"/>
      <c r="AU19" s="100"/>
      <c r="AV19" s="83"/>
      <c r="AW19" s="82"/>
      <c r="AX19" s="100"/>
      <c r="AY19" s="100"/>
      <c r="AZ19" s="83"/>
      <c r="BA19" s="82"/>
      <c r="BB19" s="100"/>
      <c r="BC19" s="100"/>
      <c r="BD19" s="83"/>
      <c r="BE19" s="82"/>
      <c r="BF19" s="100"/>
      <c r="BG19" s="100"/>
      <c r="BH19" s="83"/>
      <c r="BI19" s="82"/>
      <c r="BJ19" s="100"/>
      <c r="BK19" s="100"/>
      <c r="BL19" s="83"/>
      <c r="BM19" s="82"/>
      <c r="BN19" s="100"/>
      <c r="BO19" s="100"/>
      <c r="BP19" s="83"/>
      <c r="BQ19" s="82"/>
      <c r="BR19" s="100"/>
      <c r="BS19" s="100"/>
      <c r="BT19" s="83"/>
      <c r="BU19" s="82"/>
      <c r="BV19" s="100"/>
      <c r="BW19" s="100"/>
      <c r="BX19" s="83"/>
      <c r="BY19" s="82"/>
      <c r="BZ19" s="100"/>
      <c r="CA19" s="100"/>
      <c r="CB19" s="83"/>
      <c r="CC19" s="82"/>
      <c r="CD19" s="100"/>
      <c r="CE19" s="100"/>
      <c r="CF19" s="83"/>
      <c r="CG19" s="82"/>
      <c r="CH19" s="100"/>
      <c r="CI19" s="100"/>
      <c r="CJ19" s="83"/>
      <c r="CK19" s="82"/>
      <c r="CL19" s="100"/>
      <c r="CM19" s="100"/>
      <c r="CN19" s="83"/>
      <c r="CO19" s="82"/>
      <c r="CP19" s="100"/>
      <c r="CQ19" s="100"/>
      <c r="CR19" s="83"/>
      <c r="CS19" s="82"/>
      <c r="CT19" s="100"/>
      <c r="CU19" s="100"/>
      <c r="CV19" s="83"/>
      <c r="CW19" s="82"/>
      <c r="CX19" s="100"/>
      <c r="CY19" s="100"/>
      <c r="CZ19" s="83"/>
      <c r="DA19" s="82"/>
      <c r="DB19" s="100"/>
      <c r="DC19" s="100"/>
      <c r="DD19" s="83"/>
      <c r="DE19" s="82"/>
      <c r="DF19" s="100"/>
      <c r="DG19" s="100"/>
      <c r="DH19" s="83"/>
      <c r="DI19" s="82"/>
      <c r="DJ19" s="100"/>
      <c r="DK19" s="100"/>
      <c r="DL19" s="83"/>
      <c r="DM19" s="82"/>
      <c r="DN19" s="100"/>
      <c r="DO19" s="100"/>
      <c r="DP19" s="83"/>
    </row>
    <row r="20" spans="1:120" ht="15" customHeight="1" x14ac:dyDescent="0.25">
      <c r="A20" s="92" t="s">
        <v>105</v>
      </c>
      <c r="B20" s="97" t="str">
        <f>'DES01 2026'!K141</f>
        <v>PLOP=Total de localidades con obra pública/ Total de comunidades del municipio)*100</v>
      </c>
      <c r="C20" s="92" t="s">
        <v>106</v>
      </c>
      <c r="D20" s="95">
        <f>'DES01 2026'!Y141</f>
        <v>0</v>
      </c>
      <c r="E20" s="92" t="s">
        <v>105</v>
      </c>
      <c r="F20" s="97" t="str">
        <f>'DES01 2026'!K142</f>
        <v xml:space="preserve">POR=(Total de obras recepcionados / Total de obras ejecutadas)*100 </v>
      </c>
      <c r="G20" s="92" t="s">
        <v>106</v>
      </c>
      <c r="H20" s="95">
        <f>'DES01 2026'!Y142</f>
        <v>0</v>
      </c>
      <c r="I20" s="92" t="s">
        <v>105</v>
      </c>
      <c r="J20" s="97" t="str">
        <f>'DES01 2026'!K143</f>
        <v>POI=(Total de acciones iniciadas/Total de accioes programadas)*100</v>
      </c>
      <c r="K20" s="92" t="s">
        <v>106</v>
      </c>
      <c r="L20" s="95">
        <f>'DES01 2026'!Y143</f>
        <v>0</v>
      </c>
      <c r="M20" s="92" t="s">
        <v>105</v>
      </c>
      <c r="N20" s="97" t="str">
        <f>'DES01 2026'!K144</f>
        <v xml:space="preserve">%LT=total de levantamientos realizados/total de levantamientos proyectados *100 </v>
      </c>
      <c r="O20" s="92" t="s">
        <v>106</v>
      </c>
      <c r="P20" s="95">
        <f>'DES01 2026'!Y144</f>
        <v>0</v>
      </c>
      <c r="Q20" s="92" t="s">
        <v>105</v>
      </c>
      <c r="R20" s="97" t="str">
        <f>'DES01 2026'!K145</f>
        <v xml:space="preserve">PETR= (Total de expedientes técnicos realizados/ Total de expedientes programados)*100 </v>
      </c>
      <c r="S20" s="92" t="s">
        <v>106</v>
      </c>
      <c r="T20" s="95">
        <f>'DES01 2026'!Y145</f>
        <v>0</v>
      </c>
      <c r="U20" s="92" t="s">
        <v>105</v>
      </c>
      <c r="V20" s="97" t="str">
        <f>'DES01 2026'!K146</f>
        <v>PPCR=(Total de constancias de no afectación realizadas / Total de constancias solicitadas) *100</v>
      </c>
      <c r="W20" s="92" t="s">
        <v>106</v>
      </c>
      <c r="X20" s="95">
        <f>'DES01 2026'!Y146</f>
        <v>0</v>
      </c>
      <c r="Y20" s="92" t="s">
        <v>105</v>
      </c>
      <c r="Z20" s="97" t="str">
        <f>'DES01 2026'!K147</f>
        <v>PPTS= (Porcentaje de Usuario de transporte sostenible / Pocentaje de Usuarios de transporte privado) * 100</v>
      </c>
      <c r="AA20" s="92" t="s">
        <v>106</v>
      </c>
      <c r="AB20" s="95">
        <f>'DES01 2026'!Y147</f>
        <v>0</v>
      </c>
      <c r="AC20" s="92" t="s">
        <v>105</v>
      </c>
      <c r="AD20" s="97" t="str">
        <f>'DES01 2026'!K148</f>
        <v>PCR= (Cantidad de campañas realizadas / Total de campañas programadas) * 100</v>
      </c>
      <c r="AE20" s="92" t="s">
        <v>106</v>
      </c>
      <c r="AF20" s="95">
        <f>'DES01 2026'!Y148</f>
        <v>0</v>
      </c>
      <c r="AG20" s="92" t="s">
        <v>105</v>
      </c>
      <c r="AH20" s="97" t="str">
        <f>'DES01 2026'!K149</f>
        <v>PCNT=(Número de carteles informativos colocados / Número de carteles programados) * 100</v>
      </c>
      <c r="AI20" s="92" t="s">
        <v>106</v>
      </c>
      <c r="AJ20" s="95">
        <f>'DES01 2026'!Y149</f>
        <v>0</v>
      </c>
      <c r="AK20" s="92" t="s">
        <v>105</v>
      </c>
      <c r="AL20" s="97" t="str">
        <f>'DES01 2026'!K150</f>
        <v>PANP= (Número de acciones ambientales ejecutadas  / Número total de acciones ambientales programadas) * 100</v>
      </c>
      <c r="AM20" s="92" t="s">
        <v>106</v>
      </c>
      <c r="AN20" s="95">
        <f>'DES01 2026'!Y150</f>
        <v>0</v>
      </c>
      <c r="AO20" s="92" t="s">
        <v>105</v>
      </c>
      <c r="AP20" s="97" t="str">
        <f>'DES01 2026'!K151</f>
        <v>PFP=(Número de plantas vivas a ciertos meses de la reforestación / Número total de plantas sembradas) × 100</v>
      </c>
      <c r="AQ20" s="92" t="s">
        <v>106</v>
      </c>
      <c r="AR20" s="95">
        <f>'DES01 2026'!Y151</f>
        <v>0</v>
      </c>
      <c r="AS20" s="92" t="s">
        <v>105</v>
      </c>
      <c r="AT20" s="97" t="str">
        <f>'DES01 2026'!K152</f>
        <v>PHSR= (Cantidad de residuos sólidos urbanos recolectados y dispuestos adecuadamente / Cantidad total de residuos sólidos urbanos generados estimados) × 100</v>
      </c>
      <c r="AU20" s="92" t="s">
        <v>106</v>
      </c>
      <c r="AV20" s="95">
        <f>'DES01 2026'!Y152</f>
        <v>0</v>
      </c>
      <c r="AW20" s="92" t="s">
        <v>105</v>
      </c>
      <c r="AX20" s="97" t="str">
        <f>'DES01 2026'!K153</f>
        <v>PEA= (Número de jornadas de compactación y recubrimiento realizadas / Número de jornadas programadas) × 100</v>
      </c>
      <c r="AY20" s="92" t="s">
        <v>106</v>
      </c>
      <c r="AZ20" s="95">
        <f>'DES01 2026'!Y153</f>
        <v>0</v>
      </c>
      <c r="BA20" s="92" t="s">
        <v>105</v>
      </c>
      <c r="BB20" s="97" t="str">
        <f>'DES01 2026'!K154</f>
        <v>PIM= (Número de instalaciones con mantenimiento realizado / Total de instalaciones ) * 100</v>
      </c>
      <c r="BC20" s="92" t="s">
        <v>106</v>
      </c>
      <c r="BD20" s="95">
        <f>'DES01 2026'!Y154</f>
        <v>0</v>
      </c>
      <c r="BE20" s="92" t="s">
        <v>105</v>
      </c>
      <c r="BF20" s="97" t="str">
        <f>'DES01 2026'!K155</f>
        <v>PSR= (Cantidad de solicitudes atendidas / Cantidad de solicitudes recibidas) * 100</v>
      </c>
      <c r="BG20" s="92" t="s">
        <v>106</v>
      </c>
      <c r="BH20" s="95">
        <f>'DES01 2026'!Y155</f>
        <v>0</v>
      </c>
      <c r="BI20" s="92" t="s">
        <v>105</v>
      </c>
      <c r="BJ20" s="97" t="str">
        <f>'DES01 2026'!K156</f>
        <v>PPCJL= (Reportes de alumbrado atendidos / Reportes de alumbrado recibidos) × 100</v>
      </c>
      <c r="BK20" s="92" t="s">
        <v>106</v>
      </c>
      <c r="BL20" s="95">
        <f>'DES01 2026'!Y156</f>
        <v>0</v>
      </c>
      <c r="BM20" s="92" t="s">
        <v>105</v>
      </c>
      <c r="BN20" s="97" t="e">
        <f>'DES01 2026'!#REF!</f>
        <v>#REF!</v>
      </c>
      <c r="BO20" s="92" t="s">
        <v>106</v>
      </c>
      <c r="BP20" s="95" t="e">
        <f>'DES01 2026'!#REF!</f>
        <v>#REF!</v>
      </c>
      <c r="BQ20" s="92" t="s">
        <v>105</v>
      </c>
      <c r="BR20" s="97" t="e">
        <f>'DES01 2026'!#REF!</f>
        <v>#REF!</v>
      </c>
      <c r="BS20" s="92" t="s">
        <v>106</v>
      </c>
      <c r="BT20" s="95" t="e">
        <f>'DES01 2026'!#REF!</f>
        <v>#REF!</v>
      </c>
      <c r="BU20" s="92" t="s">
        <v>105</v>
      </c>
      <c r="BV20" s="97" t="e">
        <f>'DES01 2026'!#REF!</f>
        <v>#REF!</v>
      </c>
      <c r="BW20" s="92" t="s">
        <v>106</v>
      </c>
      <c r="BX20" s="95" t="e">
        <f>'DES01 2026'!#REF!</f>
        <v>#REF!</v>
      </c>
      <c r="BY20" s="92" t="s">
        <v>105</v>
      </c>
      <c r="BZ20" s="97" t="e">
        <f>'DES01 2026'!#REF!</f>
        <v>#REF!</v>
      </c>
      <c r="CA20" s="92" t="s">
        <v>106</v>
      </c>
      <c r="CB20" s="95" t="e">
        <f>'DES01 2026'!#REF!</f>
        <v>#REF!</v>
      </c>
      <c r="CC20" s="92" t="s">
        <v>105</v>
      </c>
      <c r="CD20" s="97" t="e">
        <f>'DES01 2026'!#REF!</f>
        <v>#REF!</v>
      </c>
      <c r="CE20" s="92" t="s">
        <v>106</v>
      </c>
      <c r="CF20" s="95" t="e">
        <f>'DES01 2026'!#REF!</f>
        <v>#REF!</v>
      </c>
      <c r="CG20" s="92" t="s">
        <v>105</v>
      </c>
      <c r="CH20" s="97" t="e">
        <f>'DES01 2026'!#REF!</f>
        <v>#REF!</v>
      </c>
      <c r="CI20" s="92" t="s">
        <v>106</v>
      </c>
      <c r="CJ20" s="95" t="e">
        <f>'DES01 2026'!#REF!</f>
        <v>#REF!</v>
      </c>
      <c r="CK20" s="92" t="s">
        <v>105</v>
      </c>
      <c r="CL20" s="97" t="e">
        <f>'DES01 2026'!#REF!</f>
        <v>#REF!</v>
      </c>
      <c r="CM20" s="92" t="s">
        <v>106</v>
      </c>
      <c r="CN20" s="95" t="e">
        <f>'DES01 2026'!#REF!</f>
        <v>#REF!</v>
      </c>
      <c r="CO20" s="92" t="s">
        <v>105</v>
      </c>
      <c r="CP20" s="97" t="e">
        <f>'DES01 2026'!#REF!</f>
        <v>#REF!</v>
      </c>
      <c r="CQ20" s="92" t="s">
        <v>106</v>
      </c>
      <c r="CR20" s="95" t="e">
        <f>'DES01 2026'!#REF!</f>
        <v>#REF!</v>
      </c>
      <c r="CS20" s="92" t="s">
        <v>105</v>
      </c>
      <c r="CT20" s="97" t="e">
        <f>'DES01 2026'!#REF!</f>
        <v>#REF!</v>
      </c>
      <c r="CU20" s="92" t="s">
        <v>106</v>
      </c>
      <c r="CV20" s="95" t="e">
        <f>'DES01 2026'!#REF!</f>
        <v>#REF!</v>
      </c>
      <c r="CW20" s="92" t="s">
        <v>105</v>
      </c>
      <c r="CX20" s="97" t="e">
        <f>'DES01 2026'!#REF!</f>
        <v>#REF!</v>
      </c>
      <c r="CY20" s="92" t="s">
        <v>106</v>
      </c>
      <c r="CZ20" s="95" t="e">
        <f>'DES01 2026'!#REF!</f>
        <v>#REF!</v>
      </c>
      <c r="DA20" s="92" t="s">
        <v>105</v>
      </c>
      <c r="DB20" s="97" t="e">
        <f>'DES01 2026'!#REF!</f>
        <v>#REF!</v>
      </c>
      <c r="DC20" s="92" t="s">
        <v>106</v>
      </c>
      <c r="DD20" s="95" t="e">
        <f>'DES01 2026'!#REF!</f>
        <v>#REF!</v>
      </c>
      <c r="DE20" s="92" t="s">
        <v>105</v>
      </c>
      <c r="DF20" s="97" t="e">
        <f>'DES01 2026'!#REF!</f>
        <v>#REF!</v>
      </c>
      <c r="DG20" s="92" t="s">
        <v>106</v>
      </c>
      <c r="DH20" s="95" t="e">
        <f>'DES01 2026'!#REF!</f>
        <v>#REF!</v>
      </c>
      <c r="DI20" s="92" t="s">
        <v>105</v>
      </c>
      <c r="DJ20" s="97" t="e">
        <f>'DES01 2026'!#REF!</f>
        <v>#REF!</v>
      </c>
      <c r="DK20" s="92" t="s">
        <v>106</v>
      </c>
      <c r="DL20" s="95" t="e">
        <f>'DES01 2026'!#REF!</f>
        <v>#REF!</v>
      </c>
      <c r="DM20" s="92" t="s">
        <v>105</v>
      </c>
      <c r="DN20" s="97" t="e">
        <f>'DES01 2026'!#REF!</f>
        <v>#REF!</v>
      </c>
      <c r="DO20" s="92" t="s">
        <v>106</v>
      </c>
      <c r="DP20" s="95" t="e">
        <f>'DES01 2026'!#REF!</f>
        <v>#REF!</v>
      </c>
    </row>
    <row r="21" spans="1:120" ht="15" customHeight="1" x14ac:dyDescent="0.25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</row>
    <row r="22" spans="1:120" ht="15" customHeight="1" x14ac:dyDescent="0.25">
      <c r="A22" s="92" t="s">
        <v>107</v>
      </c>
      <c r="B22" s="94" t="s">
        <v>108</v>
      </c>
      <c r="C22" s="92" t="s">
        <v>109</v>
      </c>
      <c r="D22" s="95" t="str">
        <f>'DES01 2026'!O141</f>
        <v>Anual</v>
      </c>
      <c r="E22" s="92" t="s">
        <v>107</v>
      </c>
      <c r="F22" s="94" t="s">
        <v>108</v>
      </c>
      <c r="G22" s="92" t="s">
        <v>109</v>
      </c>
      <c r="H22" s="95" t="str">
        <f>'DES01 2026'!O142</f>
        <v xml:space="preserve">Semestral </v>
      </c>
      <c r="I22" s="92" t="s">
        <v>107</v>
      </c>
      <c r="J22" s="94" t="s">
        <v>108</v>
      </c>
      <c r="K22" s="92" t="s">
        <v>109</v>
      </c>
      <c r="L22" s="95" t="str">
        <f>'DES01 2026'!O143</f>
        <v xml:space="preserve">Semestral </v>
      </c>
      <c r="M22" s="92" t="s">
        <v>107</v>
      </c>
      <c r="N22" s="94" t="s">
        <v>108</v>
      </c>
      <c r="O22" s="92" t="s">
        <v>109</v>
      </c>
      <c r="P22" s="95" t="str">
        <f>'DES01 2026'!O144</f>
        <v xml:space="preserve">Trimestral </v>
      </c>
      <c r="Q22" s="92" t="s">
        <v>107</v>
      </c>
      <c r="R22" s="94" t="s">
        <v>108</v>
      </c>
      <c r="S22" s="92" t="s">
        <v>109</v>
      </c>
      <c r="T22" s="95" t="str">
        <f>'DES01 2026'!O145</f>
        <v xml:space="preserve">Trimestral </v>
      </c>
      <c r="U22" s="92" t="s">
        <v>107</v>
      </c>
      <c r="V22" s="94" t="s">
        <v>108</v>
      </c>
      <c r="W22" s="92" t="s">
        <v>109</v>
      </c>
      <c r="X22" s="95" t="str">
        <f>'DES01 2026'!O146</f>
        <v xml:space="preserve">Trimestral </v>
      </c>
      <c r="Y22" s="92" t="s">
        <v>107</v>
      </c>
      <c r="Z22" s="94" t="s">
        <v>108</v>
      </c>
      <c r="AA22" s="92" t="s">
        <v>109</v>
      </c>
      <c r="AB22" s="95" t="str">
        <f>'DES01 2026'!O147</f>
        <v xml:space="preserve">Semestral </v>
      </c>
      <c r="AC22" s="92" t="s">
        <v>107</v>
      </c>
      <c r="AD22" s="94" t="s">
        <v>108</v>
      </c>
      <c r="AE22" s="92" t="s">
        <v>109</v>
      </c>
      <c r="AF22" s="95" t="str">
        <f>'DES01 2026'!O148</f>
        <v xml:space="preserve">Trimestral </v>
      </c>
      <c r="AG22" s="92" t="s">
        <v>107</v>
      </c>
      <c r="AH22" s="94" t="s">
        <v>108</v>
      </c>
      <c r="AI22" s="92" t="s">
        <v>109</v>
      </c>
      <c r="AJ22" s="95" t="str">
        <f>'DES01 2026'!O149</f>
        <v xml:space="preserve">Trimestral </v>
      </c>
      <c r="AK22" s="92" t="s">
        <v>107</v>
      </c>
      <c r="AL22" s="94" t="s">
        <v>108</v>
      </c>
      <c r="AM22" s="92" t="s">
        <v>109</v>
      </c>
      <c r="AN22" s="95" t="str">
        <f>'DES01 2026'!O150</f>
        <v xml:space="preserve">Semestral </v>
      </c>
      <c r="AO22" s="92" t="s">
        <v>107</v>
      </c>
      <c r="AP22" s="94" t="s">
        <v>108</v>
      </c>
      <c r="AQ22" s="92" t="s">
        <v>109</v>
      </c>
      <c r="AR22" s="95" t="str">
        <f>'DES01 2026'!O151</f>
        <v xml:space="preserve">Trimestral </v>
      </c>
      <c r="AS22" s="92" t="s">
        <v>107</v>
      </c>
      <c r="AT22" s="94" t="s">
        <v>108</v>
      </c>
      <c r="AU22" s="92" t="s">
        <v>109</v>
      </c>
      <c r="AV22" s="95" t="str">
        <f>'DES01 2026'!O152</f>
        <v xml:space="preserve">Trimestral </v>
      </c>
      <c r="AW22" s="92" t="s">
        <v>107</v>
      </c>
      <c r="AX22" s="94" t="s">
        <v>108</v>
      </c>
      <c r="AY22" s="92" t="s">
        <v>109</v>
      </c>
      <c r="AZ22" s="95" t="str">
        <f>'DES01 2026'!O153</f>
        <v xml:space="preserve">Trimestral </v>
      </c>
      <c r="BA22" s="92" t="s">
        <v>107</v>
      </c>
      <c r="BB22" s="94" t="s">
        <v>108</v>
      </c>
      <c r="BC22" s="92" t="s">
        <v>109</v>
      </c>
      <c r="BD22" s="95" t="str">
        <f>'DES01 2026'!O154</f>
        <v xml:space="preserve">Semestral </v>
      </c>
      <c r="BE22" s="92" t="s">
        <v>107</v>
      </c>
      <c r="BF22" s="94" t="s">
        <v>108</v>
      </c>
      <c r="BG22" s="92" t="s">
        <v>109</v>
      </c>
      <c r="BH22" s="95" t="str">
        <f>'DES01 2026'!O155</f>
        <v xml:space="preserve">Trimestral </v>
      </c>
      <c r="BI22" s="92" t="s">
        <v>107</v>
      </c>
      <c r="BJ22" s="94" t="s">
        <v>108</v>
      </c>
      <c r="BK22" s="92" t="s">
        <v>109</v>
      </c>
      <c r="BL22" s="95" t="str">
        <f>'DES01 2026'!O156</f>
        <v xml:space="preserve">Trimestral </v>
      </c>
      <c r="BM22" s="92" t="s">
        <v>107</v>
      </c>
      <c r="BN22" s="94" t="s">
        <v>108</v>
      </c>
      <c r="BO22" s="92" t="s">
        <v>109</v>
      </c>
      <c r="BP22" s="95" t="e">
        <f>'DES01 2026'!#REF!</f>
        <v>#REF!</v>
      </c>
      <c r="BQ22" s="92" t="s">
        <v>107</v>
      </c>
      <c r="BR22" s="94" t="s">
        <v>108</v>
      </c>
      <c r="BS22" s="92" t="s">
        <v>109</v>
      </c>
      <c r="BT22" s="95" t="e">
        <f>'DES01 2026'!#REF!</f>
        <v>#REF!</v>
      </c>
      <c r="BU22" s="92" t="s">
        <v>107</v>
      </c>
      <c r="BV22" s="94" t="s">
        <v>108</v>
      </c>
      <c r="BW22" s="92" t="s">
        <v>109</v>
      </c>
      <c r="BX22" s="95" t="e">
        <f>'DES01 2026'!#REF!</f>
        <v>#REF!</v>
      </c>
      <c r="BY22" s="92" t="s">
        <v>107</v>
      </c>
      <c r="BZ22" s="94" t="s">
        <v>108</v>
      </c>
      <c r="CA22" s="92" t="s">
        <v>109</v>
      </c>
      <c r="CB22" s="95" t="e">
        <f>'DES01 2026'!#REF!</f>
        <v>#REF!</v>
      </c>
      <c r="CC22" s="92" t="s">
        <v>107</v>
      </c>
      <c r="CD22" s="94" t="s">
        <v>108</v>
      </c>
      <c r="CE22" s="92" t="s">
        <v>109</v>
      </c>
      <c r="CF22" s="95" t="e">
        <f>'DES01 2026'!#REF!</f>
        <v>#REF!</v>
      </c>
      <c r="CG22" s="92" t="s">
        <v>107</v>
      </c>
      <c r="CH22" s="94" t="s">
        <v>108</v>
      </c>
      <c r="CI22" s="92" t="s">
        <v>109</v>
      </c>
      <c r="CJ22" s="95" t="e">
        <f>'DES01 2026'!#REF!</f>
        <v>#REF!</v>
      </c>
      <c r="CK22" s="92" t="s">
        <v>107</v>
      </c>
      <c r="CL22" s="94" t="s">
        <v>108</v>
      </c>
      <c r="CM22" s="92" t="s">
        <v>109</v>
      </c>
      <c r="CN22" s="95" t="e">
        <f>'DES01 2026'!#REF!</f>
        <v>#REF!</v>
      </c>
      <c r="CO22" s="92" t="s">
        <v>107</v>
      </c>
      <c r="CP22" s="94" t="s">
        <v>108</v>
      </c>
      <c r="CQ22" s="92" t="s">
        <v>109</v>
      </c>
      <c r="CR22" s="95" t="e">
        <f>'DES01 2026'!#REF!</f>
        <v>#REF!</v>
      </c>
      <c r="CS22" s="92" t="s">
        <v>107</v>
      </c>
      <c r="CT22" s="94" t="s">
        <v>108</v>
      </c>
      <c r="CU22" s="92" t="s">
        <v>109</v>
      </c>
      <c r="CV22" s="95" t="e">
        <f>'DES01 2026'!#REF!</f>
        <v>#REF!</v>
      </c>
      <c r="CW22" s="92" t="s">
        <v>107</v>
      </c>
      <c r="CX22" s="94" t="s">
        <v>108</v>
      </c>
      <c r="CY22" s="92" t="s">
        <v>109</v>
      </c>
      <c r="CZ22" s="95" t="e">
        <f>'DES01 2026'!#REF!</f>
        <v>#REF!</v>
      </c>
      <c r="DA22" s="92" t="s">
        <v>107</v>
      </c>
      <c r="DB22" s="94" t="s">
        <v>108</v>
      </c>
      <c r="DC22" s="92" t="s">
        <v>109</v>
      </c>
      <c r="DD22" s="95" t="e">
        <f>'DES01 2026'!#REF!</f>
        <v>#REF!</v>
      </c>
      <c r="DE22" s="92" t="s">
        <v>107</v>
      </c>
      <c r="DF22" s="94" t="s">
        <v>108</v>
      </c>
      <c r="DG22" s="92" t="s">
        <v>109</v>
      </c>
      <c r="DH22" s="95" t="e">
        <f>'DES01 2026'!#REF!</f>
        <v>#REF!</v>
      </c>
      <c r="DI22" s="92" t="s">
        <v>107</v>
      </c>
      <c r="DJ22" s="94" t="s">
        <v>108</v>
      </c>
      <c r="DK22" s="92" t="s">
        <v>109</v>
      </c>
      <c r="DL22" s="95" t="e">
        <f>'DES01 2026'!#REF!</f>
        <v>#REF!</v>
      </c>
      <c r="DM22" s="92" t="s">
        <v>107</v>
      </c>
      <c r="DN22" s="94" t="s">
        <v>108</v>
      </c>
      <c r="DO22" s="92" t="s">
        <v>109</v>
      </c>
      <c r="DP22" s="95" t="e">
        <f>'DES01 2026'!#REF!</f>
        <v>#REF!</v>
      </c>
    </row>
    <row r="23" spans="1:120" ht="15" customHeight="1" x14ac:dyDescent="0.25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</row>
    <row r="24" spans="1:120" ht="15" customHeight="1" x14ac:dyDescent="0.25">
      <c r="A24" s="96" t="s">
        <v>110</v>
      </c>
      <c r="B24" s="90"/>
      <c r="C24" s="90"/>
      <c r="D24" s="70"/>
      <c r="E24" s="96" t="s">
        <v>110</v>
      </c>
      <c r="F24" s="90"/>
      <c r="G24" s="90"/>
      <c r="H24" s="70"/>
      <c r="I24" s="96" t="s">
        <v>110</v>
      </c>
      <c r="J24" s="90"/>
      <c r="K24" s="90"/>
      <c r="L24" s="70"/>
      <c r="M24" s="96" t="s">
        <v>110</v>
      </c>
      <c r="N24" s="90"/>
      <c r="O24" s="90"/>
      <c r="P24" s="70"/>
      <c r="Q24" s="96" t="s">
        <v>110</v>
      </c>
      <c r="R24" s="90"/>
      <c r="S24" s="90"/>
      <c r="T24" s="70"/>
      <c r="U24" s="96" t="s">
        <v>110</v>
      </c>
      <c r="V24" s="90"/>
      <c r="W24" s="90"/>
      <c r="X24" s="70"/>
      <c r="Y24" s="96" t="s">
        <v>110</v>
      </c>
      <c r="Z24" s="90"/>
      <c r="AA24" s="90"/>
      <c r="AB24" s="70"/>
      <c r="AC24" s="96" t="s">
        <v>110</v>
      </c>
      <c r="AD24" s="90"/>
      <c r="AE24" s="90"/>
      <c r="AF24" s="70"/>
      <c r="AG24" s="96" t="s">
        <v>110</v>
      </c>
      <c r="AH24" s="90"/>
      <c r="AI24" s="90"/>
      <c r="AJ24" s="70"/>
      <c r="AK24" s="96" t="s">
        <v>110</v>
      </c>
      <c r="AL24" s="90"/>
      <c r="AM24" s="90"/>
      <c r="AN24" s="70"/>
      <c r="AO24" s="96" t="s">
        <v>110</v>
      </c>
      <c r="AP24" s="90"/>
      <c r="AQ24" s="90"/>
      <c r="AR24" s="70"/>
      <c r="AS24" s="96" t="s">
        <v>110</v>
      </c>
      <c r="AT24" s="90"/>
      <c r="AU24" s="90"/>
      <c r="AV24" s="70"/>
      <c r="AW24" s="96" t="s">
        <v>110</v>
      </c>
      <c r="AX24" s="90"/>
      <c r="AY24" s="90"/>
      <c r="AZ24" s="70"/>
      <c r="BA24" s="96" t="s">
        <v>110</v>
      </c>
      <c r="BB24" s="90"/>
      <c r="BC24" s="90"/>
      <c r="BD24" s="70"/>
      <c r="BE24" s="96" t="s">
        <v>110</v>
      </c>
      <c r="BF24" s="90"/>
      <c r="BG24" s="90"/>
      <c r="BH24" s="70"/>
      <c r="BI24" s="96" t="s">
        <v>110</v>
      </c>
      <c r="BJ24" s="90"/>
      <c r="BK24" s="90"/>
      <c r="BL24" s="70"/>
      <c r="BM24" s="96" t="s">
        <v>110</v>
      </c>
      <c r="BN24" s="90"/>
      <c r="BO24" s="90"/>
      <c r="BP24" s="70"/>
      <c r="BQ24" s="96" t="s">
        <v>110</v>
      </c>
      <c r="BR24" s="90"/>
      <c r="BS24" s="90"/>
      <c r="BT24" s="70"/>
      <c r="BU24" s="96" t="s">
        <v>110</v>
      </c>
      <c r="BV24" s="90"/>
      <c r="BW24" s="90"/>
      <c r="BX24" s="70"/>
      <c r="BY24" s="96" t="s">
        <v>110</v>
      </c>
      <c r="BZ24" s="90"/>
      <c r="CA24" s="90"/>
      <c r="CB24" s="70"/>
      <c r="CC24" s="96" t="s">
        <v>110</v>
      </c>
      <c r="CD24" s="90"/>
      <c r="CE24" s="90"/>
      <c r="CF24" s="70"/>
      <c r="CG24" s="96" t="s">
        <v>110</v>
      </c>
      <c r="CH24" s="90"/>
      <c r="CI24" s="90"/>
      <c r="CJ24" s="70"/>
      <c r="CK24" s="96" t="s">
        <v>110</v>
      </c>
      <c r="CL24" s="90"/>
      <c r="CM24" s="90"/>
      <c r="CN24" s="70"/>
      <c r="CO24" s="96" t="s">
        <v>110</v>
      </c>
      <c r="CP24" s="90"/>
      <c r="CQ24" s="90"/>
      <c r="CR24" s="70"/>
      <c r="CS24" s="96" t="s">
        <v>110</v>
      </c>
      <c r="CT24" s="90"/>
      <c r="CU24" s="90"/>
      <c r="CV24" s="70"/>
      <c r="CW24" s="96" t="s">
        <v>110</v>
      </c>
      <c r="CX24" s="90"/>
      <c r="CY24" s="90"/>
      <c r="CZ24" s="70"/>
      <c r="DA24" s="96" t="s">
        <v>110</v>
      </c>
      <c r="DB24" s="90"/>
      <c r="DC24" s="90"/>
      <c r="DD24" s="70"/>
      <c r="DE24" s="96" t="s">
        <v>110</v>
      </c>
      <c r="DF24" s="90"/>
      <c r="DG24" s="90"/>
      <c r="DH24" s="70"/>
      <c r="DI24" s="96" t="s">
        <v>110</v>
      </c>
      <c r="DJ24" s="90"/>
      <c r="DK24" s="90"/>
      <c r="DL24" s="70"/>
      <c r="DM24" s="96" t="s">
        <v>110</v>
      </c>
      <c r="DN24" s="90"/>
      <c r="DO24" s="90"/>
      <c r="DP24" s="70"/>
    </row>
    <row r="25" spans="1:120" ht="15.75" customHeight="1" x14ac:dyDescent="0.25">
      <c r="A25" s="20" t="s">
        <v>111</v>
      </c>
      <c r="B25" s="20" t="s">
        <v>112</v>
      </c>
      <c r="C25" s="20" t="s">
        <v>113</v>
      </c>
      <c r="D25" s="20" t="s">
        <v>114</v>
      </c>
      <c r="E25" s="20" t="s">
        <v>111</v>
      </c>
      <c r="F25" s="20" t="s">
        <v>112</v>
      </c>
      <c r="G25" s="20" t="s">
        <v>113</v>
      </c>
      <c r="H25" s="20" t="s">
        <v>114</v>
      </c>
      <c r="I25" s="20" t="s">
        <v>111</v>
      </c>
      <c r="J25" s="20" t="s">
        <v>112</v>
      </c>
      <c r="K25" s="20" t="s">
        <v>113</v>
      </c>
      <c r="L25" s="20" t="s">
        <v>114</v>
      </c>
      <c r="M25" s="20" t="s">
        <v>111</v>
      </c>
      <c r="N25" s="20" t="s">
        <v>112</v>
      </c>
      <c r="O25" s="20" t="s">
        <v>113</v>
      </c>
      <c r="P25" s="20" t="s">
        <v>114</v>
      </c>
      <c r="Q25" s="20" t="s">
        <v>111</v>
      </c>
      <c r="R25" s="20" t="s">
        <v>112</v>
      </c>
      <c r="S25" s="20" t="s">
        <v>113</v>
      </c>
      <c r="T25" s="20" t="s">
        <v>114</v>
      </c>
      <c r="U25" s="20" t="s">
        <v>111</v>
      </c>
      <c r="V25" s="20" t="s">
        <v>112</v>
      </c>
      <c r="W25" s="20" t="s">
        <v>113</v>
      </c>
      <c r="X25" s="20" t="s">
        <v>114</v>
      </c>
      <c r="Y25" s="20" t="s">
        <v>111</v>
      </c>
      <c r="Z25" s="20" t="s">
        <v>112</v>
      </c>
      <c r="AA25" s="20" t="s">
        <v>113</v>
      </c>
      <c r="AB25" s="20" t="s">
        <v>114</v>
      </c>
      <c r="AC25" s="20" t="s">
        <v>111</v>
      </c>
      <c r="AD25" s="20" t="s">
        <v>112</v>
      </c>
      <c r="AE25" s="20" t="s">
        <v>113</v>
      </c>
      <c r="AF25" s="20" t="s">
        <v>114</v>
      </c>
      <c r="AG25" s="20" t="s">
        <v>111</v>
      </c>
      <c r="AH25" s="20" t="s">
        <v>112</v>
      </c>
      <c r="AI25" s="20" t="s">
        <v>113</v>
      </c>
      <c r="AJ25" s="20" t="s">
        <v>114</v>
      </c>
      <c r="AK25" s="20" t="s">
        <v>111</v>
      </c>
      <c r="AL25" s="20" t="s">
        <v>112</v>
      </c>
      <c r="AM25" s="20" t="s">
        <v>113</v>
      </c>
      <c r="AN25" s="20" t="s">
        <v>114</v>
      </c>
      <c r="AO25" s="20" t="s">
        <v>111</v>
      </c>
      <c r="AP25" s="20" t="s">
        <v>112</v>
      </c>
      <c r="AQ25" s="20" t="s">
        <v>113</v>
      </c>
      <c r="AR25" s="20" t="s">
        <v>114</v>
      </c>
      <c r="AS25" s="20" t="s">
        <v>111</v>
      </c>
      <c r="AT25" s="20" t="s">
        <v>112</v>
      </c>
      <c r="AU25" s="20" t="s">
        <v>113</v>
      </c>
      <c r="AV25" s="20" t="s">
        <v>114</v>
      </c>
      <c r="AW25" s="20" t="s">
        <v>111</v>
      </c>
      <c r="AX25" s="20" t="s">
        <v>112</v>
      </c>
      <c r="AY25" s="20" t="s">
        <v>113</v>
      </c>
      <c r="AZ25" s="20" t="s">
        <v>114</v>
      </c>
      <c r="BA25" s="20" t="s">
        <v>111</v>
      </c>
      <c r="BB25" s="20" t="s">
        <v>112</v>
      </c>
      <c r="BC25" s="20" t="s">
        <v>113</v>
      </c>
      <c r="BD25" s="20" t="s">
        <v>114</v>
      </c>
      <c r="BE25" s="20" t="s">
        <v>111</v>
      </c>
      <c r="BF25" s="20" t="s">
        <v>112</v>
      </c>
      <c r="BG25" s="20" t="s">
        <v>113</v>
      </c>
      <c r="BH25" s="20" t="s">
        <v>114</v>
      </c>
      <c r="BI25" s="20" t="s">
        <v>111</v>
      </c>
      <c r="BJ25" s="20" t="s">
        <v>112</v>
      </c>
      <c r="BK25" s="20" t="s">
        <v>113</v>
      </c>
      <c r="BL25" s="20" t="s">
        <v>114</v>
      </c>
      <c r="BM25" s="20" t="s">
        <v>111</v>
      </c>
      <c r="BN25" s="20" t="s">
        <v>112</v>
      </c>
      <c r="BO25" s="20" t="s">
        <v>113</v>
      </c>
      <c r="BP25" s="20" t="s">
        <v>114</v>
      </c>
      <c r="BQ25" s="20" t="s">
        <v>111</v>
      </c>
      <c r="BR25" s="20" t="s">
        <v>112</v>
      </c>
      <c r="BS25" s="20" t="s">
        <v>113</v>
      </c>
      <c r="BT25" s="20" t="s">
        <v>114</v>
      </c>
      <c r="BU25" s="20" t="s">
        <v>111</v>
      </c>
      <c r="BV25" s="20" t="s">
        <v>112</v>
      </c>
      <c r="BW25" s="20" t="s">
        <v>113</v>
      </c>
      <c r="BX25" s="20" t="s">
        <v>114</v>
      </c>
      <c r="BY25" s="20" t="s">
        <v>111</v>
      </c>
      <c r="BZ25" s="20" t="s">
        <v>112</v>
      </c>
      <c r="CA25" s="20" t="s">
        <v>113</v>
      </c>
      <c r="CB25" s="20" t="s">
        <v>114</v>
      </c>
      <c r="CC25" s="20" t="s">
        <v>111</v>
      </c>
      <c r="CD25" s="20" t="s">
        <v>112</v>
      </c>
      <c r="CE25" s="20" t="s">
        <v>113</v>
      </c>
      <c r="CF25" s="20" t="s">
        <v>114</v>
      </c>
      <c r="CG25" s="20" t="s">
        <v>111</v>
      </c>
      <c r="CH25" s="20" t="s">
        <v>112</v>
      </c>
      <c r="CI25" s="20" t="s">
        <v>113</v>
      </c>
      <c r="CJ25" s="20" t="s">
        <v>114</v>
      </c>
      <c r="CK25" s="20" t="s">
        <v>111</v>
      </c>
      <c r="CL25" s="20" t="s">
        <v>112</v>
      </c>
      <c r="CM25" s="20" t="s">
        <v>113</v>
      </c>
      <c r="CN25" s="20" t="s">
        <v>114</v>
      </c>
      <c r="CO25" s="20" t="s">
        <v>111</v>
      </c>
      <c r="CP25" s="20" t="s">
        <v>112</v>
      </c>
      <c r="CQ25" s="20" t="s">
        <v>113</v>
      </c>
      <c r="CR25" s="20" t="s">
        <v>114</v>
      </c>
      <c r="CS25" s="20" t="s">
        <v>111</v>
      </c>
      <c r="CT25" s="20" t="s">
        <v>112</v>
      </c>
      <c r="CU25" s="20" t="s">
        <v>113</v>
      </c>
      <c r="CV25" s="20" t="s">
        <v>114</v>
      </c>
      <c r="CW25" s="20" t="s">
        <v>111</v>
      </c>
      <c r="CX25" s="20" t="s">
        <v>112</v>
      </c>
      <c r="CY25" s="20" t="s">
        <v>113</v>
      </c>
      <c r="CZ25" s="20" t="s">
        <v>114</v>
      </c>
      <c r="DA25" s="20" t="s">
        <v>111</v>
      </c>
      <c r="DB25" s="20" t="s">
        <v>112</v>
      </c>
      <c r="DC25" s="20" t="s">
        <v>113</v>
      </c>
      <c r="DD25" s="20" t="s">
        <v>114</v>
      </c>
      <c r="DE25" s="20" t="s">
        <v>111</v>
      </c>
      <c r="DF25" s="20" t="s">
        <v>112</v>
      </c>
      <c r="DG25" s="20" t="s">
        <v>113</v>
      </c>
      <c r="DH25" s="20" t="s">
        <v>114</v>
      </c>
      <c r="DI25" s="20" t="s">
        <v>111</v>
      </c>
      <c r="DJ25" s="20" t="s">
        <v>112</v>
      </c>
      <c r="DK25" s="20" t="s">
        <v>113</v>
      </c>
      <c r="DL25" s="20" t="s">
        <v>114</v>
      </c>
      <c r="DM25" s="20" t="s">
        <v>111</v>
      </c>
      <c r="DN25" s="20" t="s">
        <v>112</v>
      </c>
      <c r="DO25" s="20" t="s">
        <v>113</v>
      </c>
      <c r="DP25" s="20" t="s">
        <v>114</v>
      </c>
    </row>
    <row r="26" spans="1:120" ht="15.75" customHeight="1" x14ac:dyDescent="0.25">
      <c r="A26" s="21" t="s">
        <v>115</v>
      </c>
      <c r="B26" s="21" t="s">
        <v>115</v>
      </c>
      <c r="C26" s="21" t="s">
        <v>115</v>
      </c>
      <c r="D26" s="21" t="s">
        <v>115</v>
      </c>
      <c r="E26" s="21" t="s">
        <v>115</v>
      </c>
      <c r="F26" s="21" t="s">
        <v>115</v>
      </c>
      <c r="G26" s="21" t="s">
        <v>115</v>
      </c>
      <c r="H26" s="21" t="s">
        <v>115</v>
      </c>
      <c r="I26" s="21" t="s">
        <v>115</v>
      </c>
      <c r="J26" s="21" t="s">
        <v>115</v>
      </c>
      <c r="K26" s="21" t="s">
        <v>115</v>
      </c>
      <c r="L26" s="21" t="s">
        <v>115</v>
      </c>
      <c r="M26" s="21" t="s">
        <v>115</v>
      </c>
      <c r="N26" s="21" t="s">
        <v>115</v>
      </c>
      <c r="O26" s="21" t="s">
        <v>115</v>
      </c>
      <c r="P26" s="21" t="s">
        <v>115</v>
      </c>
      <c r="Q26" s="21" t="s">
        <v>115</v>
      </c>
      <c r="R26" s="21" t="s">
        <v>115</v>
      </c>
      <c r="S26" s="21" t="s">
        <v>115</v>
      </c>
      <c r="T26" s="21" t="s">
        <v>115</v>
      </c>
      <c r="U26" s="21" t="s">
        <v>115</v>
      </c>
      <c r="V26" s="21" t="s">
        <v>115</v>
      </c>
      <c r="W26" s="21" t="s">
        <v>115</v>
      </c>
      <c r="X26" s="21" t="s">
        <v>115</v>
      </c>
      <c r="Y26" s="21" t="s">
        <v>115</v>
      </c>
      <c r="Z26" s="21" t="s">
        <v>115</v>
      </c>
      <c r="AA26" s="21" t="s">
        <v>115</v>
      </c>
      <c r="AB26" s="21" t="s">
        <v>115</v>
      </c>
      <c r="AC26" s="21" t="s">
        <v>115</v>
      </c>
      <c r="AD26" s="21" t="s">
        <v>115</v>
      </c>
      <c r="AE26" s="21" t="s">
        <v>115</v>
      </c>
      <c r="AF26" s="21" t="s">
        <v>115</v>
      </c>
      <c r="AG26" s="21" t="s">
        <v>115</v>
      </c>
      <c r="AH26" s="21" t="s">
        <v>115</v>
      </c>
      <c r="AI26" s="21" t="s">
        <v>115</v>
      </c>
      <c r="AJ26" s="21" t="s">
        <v>115</v>
      </c>
      <c r="AK26" s="21" t="s">
        <v>115</v>
      </c>
      <c r="AL26" s="21" t="s">
        <v>115</v>
      </c>
      <c r="AM26" s="21" t="s">
        <v>115</v>
      </c>
      <c r="AN26" s="21" t="s">
        <v>115</v>
      </c>
      <c r="AO26" s="21" t="s">
        <v>115</v>
      </c>
      <c r="AP26" s="21" t="s">
        <v>115</v>
      </c>
      <c r="AQ26" s="21" t="s">
        <v>115</v>
      </c>
      <c r="AR26" s="21" t="s">
        <v>115</v>
      </c>
      <c r="AS26" s="21" t="s">
        <v>115</v>
      </c>
      <c r="AT26" s="21" t="s">
        <v>115</v>
      </c>
      <c r="AU26" s="21" t="s">
        <v>115</v>
      </c>
      <c r="AV26" s="21" t="s">
        <v>115</v>
      </c>
      <c r="AW26" s="21" t="s">
        <v>115</v>
      </c>
      <c r="AX26" s="21" t="s">
        <v>115</v>
      </c>
      <c r="AY26" s="21" t="s">
        <v>115</v>
      </c>
      <c r="AZ26" s="21" t="s">
        <v>115</v>
      </c>
      <c r="BA26" s="21" t="s">
        <v>115</v>
      </c>
      <c r="BB26" s="21" t="s">
        <v>115</v>
      </c>
      <c r="BC26" s="21" t="s">
        <v>115</v>
      </c>
      <c r="BD26" s="21" t="s">
        <v>115</v>
      </c>
      <c r="BE26" s="21" t="s">
        <v>115</v>
      </c>
      <c r="BF26" s="21" t="s">
        <v>115</v>
      </c>
      <c r="BG26" s="21" t="s">
        <v>115</v>
      </c>
      <c r="BH26" s="21" t="s">
        <v>115</v>
      </c>
      <c r="BI26" s="21" t="s">
        <v>115</v>
      </c>
      <c r="BJ26" s="21" t="s">
        <v>115</v>
      </c>
      <c r="BK26" s="21" t="s">
        <v>115</v>
      </c>
      <c r="BL26" s="21" t="s">
        <v>115</v>
      </c>
      <c r="BM26" s="21" t="s">
        <v>115</v>
      </c>
      <c r="BN26" s="21" t="s">
        <v>115</v>
      </c>
      <c r="BO26" s="21" t="s">
        <v>115</v>
      </c>
      <c r="BP26" s="21" t="s">
        <v>115</v>
      </c>
      <c r="BQ26" s="21" t="s">
        <v>115</v>
      </c>
      <c r="BR26" s="21" t="s">
        <v>115</v>
      </c>
      <c r="BS26" s="21" t="s">
        <v>115</v>
      </c>
      <c r="BT26" s="21" t="s">
        <v>115</v>
      </c>
      <c r="BU26" s="21" t="s">
        <v>115</v>
      </c>
      <c r="BV26" s="21" t="s">
        <v>115</v>
      </c>
      <c r="BW26" s="21" t="s">
        <v>115</v>
      </c>
      <c r="BX26" s="21" t="s">
        <v>115</v>
      </c>
      <c r="BY26" s="21" t="s">
        <v>115</v>
      </c>
      <c r="BZ26" s="21" t="s">
        <v>115</v>
      </c>
      <c r="CA26" s="21" t="s">
        <v>115</v>
      </c>
      <c r="CB26" s="21" t="s">
        <v>115</v>
      </c>
      <c r="CC26" s="21" t="s">
        <v>115</v>
      </c>
      <c r="CD26" s="21" t="s">
        <v>115</v>
      </c>
      <c r="CE26" s="21" t="s">
        <v>115</v>
      </c>
      <c r="CF26" s="21" t="s">
        <v>115</v>
      </c>
      <c r="CG26" s="21" t="s">
        <v>115</v>
      </c>
      <c r="CH26" s="21" t="s">
        <v>115</v>
      </c>
      <c r="CI26" s="21" t="s">
        <v>115</v>
      </c>
      <c r="CJ26" s="21" t="s">
        <v>115</v>
      </c>
      <c r="CK26" s="21" t="s">
        <v>115</v>
      </c>
      <c r="CL26" s="21" t="s">
        <v>115</v>
      </c>
      <c r="CM26" s="21" t="s">
        <v>115</v>
      </c>
      <c r="CN26" s="21" t="s">
        <v>115</v>
      </c>
      <c r="CO26" s="21" t="s">
        <v>115</v>
      </c>
      <c r="CP26" s="21" t="s">
        <v>115</v>
      </c>
      <c r="CQ26" s="21" t="s">
        <v>115</v>
      </c>
      <c r="CR26" s="21" t="s">
        <v>115</v>
      </c>
      <c r="CS26" s="21" t="s">
        <v>115</v>
      </c>
      <c r="CT26" s="21" t="s">
        <v>115</v>
      </c>
      <c r="CU26" s="21" t="s">
        <v>115</v>
      </c>
      <c r="CV26" s="21" t="s">
        <v>115</v>
      </c>
      <c r="CW26" s="21" t="s">
        <v>115</v>
      </c>
      <c r="CX26" s="21" t="s">
        <v>115</v>
      </c>
      <c r="CY26" s="21" t="s">
        <v>115</v>
      </c>
      <c r="CZ26" s="21" t="s">
        <v>115</v>
      </c>
      <c r="DA26" s="21" t="s">
        <v>115</v>
      </c>
      <c r="DB26" s="21" t="s">
        <v>115</v>
      </c>
      <c r="DC26" s="21" t="s">
        <v>115</v>
      </c>
      <c r="DD26" s="21" t="s">
        <v>115</v>
      </c>
      <c r="DE26" s="21" t="s">
        <v>115</v>
      </c>
      <c r="DF26" s="21" t="s">
        <v>115</v>
      </c>
      <c r="DG26" s="21" t="s">
        <v>115</v>
      </c>
      <c r="DH26" s="21" t="s">
        <v>115</v>
      </c>
      <c r="DI26" s="21" t="s">
        <v>115</v>
      </c>
      <c r="DJ26" s="21" t="s">
        <v>115</v>
      </c>
      <c r="DK26" s="21" t="s">
        <v>115</v>
      </c>
      <c r="DL26" s="21" t="s">
        <v>115</v>
      </c>
      <c r="DM26" s="21" t="s">
        <v>115</v>
      </c>
      <c r="DN26" s="21" t="s">
        <v>115</v>
      </c>
      <c r="DO26" s="21" t="s">
        <v>115</v>
      </c>
      <c r="DP26" s="21" t="s">
        <v>115</v>
      </c>
    </row>
    <row r="27" spans="1:120" ht="15" customHeight="1" x14ac:dyDescent="0.25">
      <c r="A27" s="91" t="s">
        <v>116</v>
      </c>
      <c r="B27" s="70"/>
      <c r="C27" s="91" t="s">
        <v>117</v>
      </c>
      <c r="D27" s="70"/>
      <c r="E27" s="91" t="s">
        <v>116</v>
      </c>
      <c r="F27" s="70"/>
      <c r="G27" s="91" t="s">
        <v>117</v>
      </c>
      <c r="H27" s="70"/>
      <c r="I27" s="91" t="s">
        <v>116</v>
      </c>
      <c r="J27" s="70"/>
      <c r="K27" s="91" t="s">
        <v>117</v>
      </c>
      <c r="L27" s="70"/>
      <c r="M27" s="91" t="s">
        <v>116</v>
      </c>
      <c r="N27" s="70"/>
      <c r="O27" s="91" t="s">
        <v>117</v>
      </c>
      <c r="P27" s="70"/>
      <c r="Q27" s="91" t="s">
        <v>116</v>
      </c>
      <c r="R27" s="70"/>
      <c r="S27" s="91" t="s">
        <v>117</v>
      </c>
      <c r="T27" s="70"/>
      <c r="U27" s="91" t="s">
        <v>116</v>
      </c>
      <c r="V27" s="70"/>
      <c r="W27" s="91" t="s">
        <v>117</v>
      </c>
      <c r="X27" s="70"/>
      <c r="Y27" s="91" t="s">
        <v>116</v>
      </c>
      <c r="Z27" s="70"/>
      <c r="AA27" s="91" t="s">
        <v>117</v>
      </c>
      <c r="AB27" s="70"/>
      <c r="AC27" s="91" t="s">
        <v>116</v>
      </c>
      <c r="AD27" s="70"/>
      <c r="AE27" s="91" t="s">
        <v>117</v>
      </c>
      <c r="AF27" s="70"/>
      <c r="AG27" s="91" t="s">
        <v>116</v>
      </c>
      <c r="AH27" s="70"/>
      <c r="AI27" s="91" t="s">
        <v>117</v>
      </c>
      <c r="AJ27" s="70"/>
      <c r="AK27" s="91" t="s">
        <v>116</v>
      </c>
      <c r="AL27" s="70"/>
      <c r="AM27" s="91" t="s">
        <v>117</v>
      </c>
      <c r="AN27" s="70"/>
      <c r="AO27" s="91" t="s">
        <v>116</v>
      </c>
      <c r="AP27" s="70"/>
      <c r="AQ27" s="91" t="s">
        <v>117</v>
      </c>
      <c r="AR27" s="70"/>
      <c r="AS27" s="91" t="s">
        <v>116</v>
      </c>
      <c r="AT27" s="70"/>
      <c r="AU27" s="91" t="s">
        <v>117</v>
      </c>
      <c r="AV27" s="70"/>
      <c r="AW27" s="91" t="s">
        <v>116</v>
      </c>
      <c r="AX27" s="70"/>
      <c r="AY27" s="91" t="s">
        <v>117</v>
      </c>
      <c r="AZ27" s="70"/>
      <c r="BA27" s="91" t="s">
        <v>116</v>
      </c>
      <c r="BB27" s="70"/>
      <c r="BC27" s="91" t="s">
        <v>117</v>
      </c>
      <c r="BD27" s="70"/>
      <c r="BE27" s="91" t="s">
        <v>116</v>
      </c>
      <c r="BF27" s="70"/>
      <c r="BG27" s="91" t="s">
        <v>117</v>
      </c>
      <c r="BH27" s="70"/>
      <c r="BI27" s="91" t="s">
        <v>116</v>
      </c>
      <c r="BJ27" s="70"/>
      <c r="BK27" s="91" t="s">
        <v>117</v>
      </c>
      <c r="BL27" s="70"/>
      <c r="BM27" s="91" t="s">
        <v>116</v>
      </c>
      <c r="BN27" s="70"/>
      <c r="BO27" s="91" t="s">
        <v>117</v>
      </c>
      <c r="BP27" s="70"/>
      <c r="BQ27" s="91" t="s">
        <v>116</v>
      </c>
      <c r="BR27" s="70"/>
      <c r="BS27" s="91" t="s">
        <v>117</v>
      </c>
      <c r="BT27" s="70"/>
      <c r="BU27" s="91" t="s">
        <v>116</v>
      </c>
      <c r="BV27" s="70"/>
      <c r="BW27" s="91" t="s">
        <v>117</v>
      </c>
      <c r="BX27" s="70"/>
      <c r="BY27" s="91" t="s">
        <v>116</v>
      </c>
      <c r="BZ27" s="70"/>
      <c r="CA27" s="91" t="s">
        <v>117</v>
      </c>
      <c r="CB27" s="70"/>
      <c r="CC27" s="91" t="s">
        <v>116</v>
      </c>
      <c r="CD27" s="70"/>
      <c r="CE27" s="91" t="s">
        <v>117</v>
      </c>
      <c r="CF27" s="70"/>
      <c r="CG27" s="91" t="s">
        <v>116</v>
      </c>
      <c r="CH27" s="70"/>
      <c r="CI27" s="91" t="s">
        <v>117</v>
      </c>
      <c r="CJ27" s="70"/>
      <c r="CK27" s="91" t="s">
        <v>116</v>
      </c>
      <c r="CL27" s="70"/>
      <c r="CM27" s="91" t="s">
        <v>117</v>
      </c>
      <c r="CN27" s="70"/>
      <c r="CO27" s="91" t="s">
        <v>116</v>
      </c>
      <c r="CP27" s="70"/>
      <c r="CQ27" s="91" t="s">
        <v>117</v>
      </c>
      <c r="CR27" s="70"/>
      <c r="CS27" s="91" t="s">
        <v>116</v>
      </c>
      <c r="CT27" s="70"/>
      <c r="CU27" s="91" t="s">
        <v>117</v>
      </c>
      <c r="CV27" s="70"/>
      <c r="CW27" s="91" t="s">
        <v>116</v>
      </c>
      <c r="CX27" s="70"/>
      <c r="CY27" s="91" t="s">
        <v>117</v>
      </c>
      <c r="CZ27" s="70"/>
      <c r="DA27" s="91" t="s">
        <v>116</v>
      </c>
      <c r="DB27" s="70"/>
      <c r="DC27" s="91" t="s">
        <v>117</v>
      </c>
      <c r="DD27" s="70"/>
      <c r="DE27" s="91" t="s">
        <v>116</v>
      </c>
      <c r="DF27" s="70"/>
      <c r="DG27" s="91" t="s">
        <v>117</v>
      </c>
      <c r="DH27" s="70"/>
      <c r="DI27" s="91" t="s">
        <v>116</v>
      </c>
      <c r="DJ27" s="70"/>
      <c r="DK27" s="91" t="s">
        <v>117</v>
      </c>
      <c r="DL27" s="70"/>
      <c r="DM27" s="91" t="s">
        <v>116</v>
      </c>
      <c r="DN27" s="70"/>
      <c r="DO27" s="91" t="s">
        <v>117</v>
      </c>
      <c r="DP27" s="70"/>
    </row>
    <row r="28" spans="1:120" ht="15.75" customHeight="1" x14ac:dyDescent="0.25">
      <c r="A28" s="75" t="s">
        <v>115</v>
      </c>
      <c r="B28" s="70"/>
      <c r="C28" s="75" t="s">
        <v>115</v>
      </c>
      <c r="D28" s="70"/>
      <c r="E28" s="75" t="s">
        <v>115</v>
      </c>
      <c r="F28" s="70"/>
      <c r="G28" s="75" t="s">
        <v>115</v>
      </c>
      <c r="H28" s="70"/>
      <c r="I28" s="75" t="s">
        <v>115</v>
      </c>
      <c r="J28" s="70"/>
      <c r="K28" s="75" t="s">
        <v>115</v>
      </c>
      <c r="L28" s="70"/>
      <c r="M28" s="75" t="s">
        <v>115</v>
      </c>
      <c r="N28" s="70"/>
      <c r="O28" s="75" t="s">
        <v>115</v>
      </c>
      <c r="P28" s="70"/>
      <c r="Q28" s="75" t="s">
        <v>115</v>
      </c>
      <c r="R28" s="70"/>
      <c r="S28" s="75" t="s">
        <v>115</v>
      </c>
      <c r="T28" s="70"/>
      <c r="U28" s="75" t="s">
        <v>115</v>
      </c>
      <c r="V28" s="70"/>
      <c r="W28" s="75" t="s">
        <v>115</v>
      </c>
      <c r="X28" s="70"/>
      <c r="Y28" s="75" t="s">
        <v>115</v>
      </c>
      <c r="Z28" s="70"/>
      <c r="AA28" s="75" t="s">
        <v>115</v>
      </c>
      <c r="AB28" s="70"/>
      <c r="AC28" s="75" t="s">
        <v>115</v>
      </c>
      <c r="AD28" s="70"/>
      <c r="AE28" s="75" t="s">
        <v>115</v>
      </c>
      <c r="AF28" s="70"/>
      <c r="AG28" s="75" t="s">
        <v>115</v>
      </c>
      <c r="AH28" s="70"/>
      <c r="AI28" s="75" t="s">
        <v>115</v>
      </c>
      <c r="AJ28" s="70"/>
      <c r="AK28" s="75" t="s">
        <v>115</v>
      </c>
      <c r="AL28" s="70"/>
      <c r="AM28" s="75" t="s">
        <v>115</v>
      </c>
      <c r="AN28" s="70"/>
      <c r="AO28" s="75" t="s">
        <v>115</v>
      </c>
      <c r="AP28" s="70"/>
      <c r="AQ28" s="75" t="s">
        <v>115</v>
      </c>
      <c r="AR28" s="70"/>
      <c r="AS28" s="75" t="s">
        <v>115</v>
      </c>
      <c r="AT28" s="70"/>
      <c r="AU28" s="75" t="s">
        <v>115</v>
      </c>
      <c r="AV28" s="70"/>
      <c r="AW28" s="75" t="s">
        <v>115</v>
      </c>
      <c r="AX28" s="70"/>
      <c r="AY28" s="75" t="s">
        <v>115</v>
      </c>
      <c r="AZ28" s="70"/>
      <c r="BA28" s="75" t="s">
        <v>115</v>
      </c>
      <c r="BB28" s="70"/>
      <c r="BC28" s="75" t="s">
        <v>115</v>
      </c>
      <c r="BD28" s="70"/>
      <c r="BE28" s="75" t="s">
        <v>115</v>
      </c>
      <c r="BF28" s="70"/>
      <c r="BG28" s="75" t="s">
        <v>115</v>
      </c>
      <c r="BH28" s="70"/>
      <c r="BI28" s="75" t="s">
        <v>115</v>
      </c>
      <c r="BJ28" s="70"/>
      <c r="BK28" s="75" t="s">
        <v>115</v>
      </c>
      <c r="BL28" s="70"/>
      <c r="BM28" s="75" t="s">
        <v>115</v>
      </c>
      <c r="BN28" s="70"/>
      <c r="BO28" s="75" t="s">
        <v>115</v>
      </c>
      <c r="BP28" s="70"/>
      <c r="BQ28" s="75" t="s">
        <v>115</v>
      </c>
      <c r="BR28" s="70"/>
      <c r="BS28" s="75" t="s">
        <v>115</v>
      </c>
      <c r="BT28" s="70"/>
      <c r="BU28" s="75" t="s">
        <v>115</v>
      </c>
      <c r="BV28" s="70"/>
      <c r="BW28" s="75" t="s">
        <v>115</v>
      </c>
      <c r="BX28" s="70"/>
      <c r="BY28" s="75" t="s">
        <v>115</v>
      </c>
      <c r="BZ28" s="70"/>
      <c r="CA28" s="75" t="s">
        <v>115</v>
      </c>
      <c r="CB28" s="70"/>
      <c r="CC28" s="75" t="s">
        <v>115</v>
      </c>
      <c r="CD28" s="70"/>
      <c r="CE28" s="75" t="s">
        <v>115</v>
      </c>
      <c r="CF28" s="70"/>
      <c r="CG28" s="75" t="s">
        <v>115</v>
      </c>
      <c r="CH28" s="70"/>
      <c r="CI28" s="75" t="s">
        <v>115</v>
      </c>
      <c r="CJ28" s="70"/>
      <c r="CK28" s="75" t="s">
        <v>115</v>
      </c>
      <c r="CL28" s="70"/>
      <c r="CM28" s="75" t="s">
        <v>115</v>
      </c>
      <c r="CN28" s="70"/>
      <c r="CO28" s="75" t="s">
        <v>115</v>
      </c>
      <c r="CP28" s="70"/>
      <c r="CQ28" s="75" t="s">
        <v>115</v>
      </c>
      <c r="CR28" s="70"/>
      <c r="CS28" s="75" t="s">
        <v>115</v>
      </c>
      <c r="CT28" s="70"/>
      <c r="CU28" s="75" t="s">
        <v>115</v>
      </c>
      <c r="CV28" s="70"/>
      <c r="CW28" s="75" t="s">
        <v>115</v>
      </c>
      <c r="CX28" s="70"/>
      <c r="CY28" s="75" t="s">
        <v>115</v>
      </c>
      <c r="CZ28" s="70"/>
      <c r="DA28" s="75" t="s">
        <v>115</v>
      </c>
      <c r="DB28" s="70"/>
      <c r="DC28" s="75" t="s">
        <v>115</v>
      </c>
      <c r="DD28" s="70"/>
      <c r="DE28" s="75" t="s">
        <v>115</v>
      </c>
      <c r="DF28" s="70"/>
      <c r="DG28" s="75" t="s">
        <v>115</v>
      </c>
      <c r="DH28" s="70"/>
      <c r="DI28" s="75" t="s">
        <v>115</v>
      </c>
      <c r="DJ28" s="70"/>
      <c r="DK28" s="75" t="s">
        <v>115</v>
      </c>
      <c r="DL28" s="70"/>
      <c r="DM28" s="75" t="s">
        <v>115</v>
      </c>
      <c r="DN28" s="70"/>
      <c r="DO28" s="75" t="s">
        <v>115</v>
      </c>
      <c r="DP28" s="70"/>
    </row>
    <row r="29" spans="1:120" ht="15.75" customHeight="1" x14ac:dyDescent="0.25">
      <c r="A29" s="89" t="s">
        <v>118</v>
      </c>
      <c r="B29" s="90"/>
      <c r="C29" s="90"/>
      <c r="D29" s="70"/>
      <c r="E29" s="89" t="s">
        <v>118</v>
      </c>
      <c r="F29" s="90"/>
      <c r="G29" s="90"/>
      <c r="H29" s="70"/>
      <c r="I29" s="89" t="s">
        <v>118</v>
      </c>
      <c r="J29" s="90"/>
      <c r="K29" s="90"/>
      <c r="L29" s="70"/>
      <c r="M29" s="89" t="s">
        <v>118</v>
      </c>
      <c r="N29" s="90"/>
      <c r="O29" s="90"/>
      <c r="P29" s="70"/>
      <c r="Q29" s="89" t="s">
        <v>118</v>
      </c>
      <c r="R29" s="90"/>
      <c r="S29" s="90"/>
      <c r="T29" s="70"/>
      <c r="U29" s="89" t="s">
        <v>118</v>
      </c>
      <c r="V29" s="90"/>
      <c r="W29" s="90"/>
      <c r="X29" s="70"/>
      <c r="Y29" s="89" t="s">
        <v>118</v>
      </c>
      <c r="Z29" s="90"/>
      <c r="AA29" s="90"/>
      <c r="AB29" s="70"/>
      <c r="AC29" s="89" t="s">
        <v>118</v>
      </c>
      <c r="AD29" s="90"/>
      <c r="AE29" s="90"/>
      <c r="AF29" s="70"/>
      <c r="AG29" s="89" t="s">
        <v>118</v>
      </c>
      <c r="AH29" s="90"/>
      <c r="AI29" s="90"/>
      <c r="AJ29" s="70"/>
      <c r="AK29" s="89" t="s">
        <v>118</v>
      </c>
      <c r="AL29" s="90"/>
      <c r="AM29" s="90"/>
      <c r="AN29" s="70"/>
      <c r="AO29" s="89" t="s">
        <v>118</v>
      </c>
      <c r="AP29" s="90"/>
      <c r="AQ29" s="90"/>
      <c r="AR29" s="70"/>
      <c r="AS29" s="89" t="s">
        <v>118</v>
      </c>
      <c r="AT29" s="90"/>
      <c r="AU29" s="90"/>
      <c r="AV29" s="70"/>
      <c r="AW29" s="89" t="s">
        <v>118</v>
      </c>
      <c r="AX29" s="90"/>
      <c r="AY29" s="90"/>
      <c r="AZ29" s="70"/>
      <c r="BA29" s="89" t="s">
        <v>118</v>
      </c>
      <c r="BB29" s="90"/>
      <c r="BC29" s="90"/>
      <c r="BD29" s="70"/>
      <c r="BE29" s="89" t="s">
        <v>118</v>
      </c>
      <c r="BF29" s="90"/>
      <c r="BG29" s="90"/>
      <c r="BH29" s="70"/>
      <c r="BI29" s="89" t="s">
        <v>118</v>
      </c>
      <c r="BJ29" s="90"/>
      <c r="BK29" s="90"/>
      <c r="BL29" s="70"/>
      <c r="BM29" s="89" t="s">
        <v>118</v>
      </c>
      <c r="BN29" s="90"/>
      <c r="BO29" s="90"/>
      <c r="BP29" s="70"/>
      <c r="BQ29" s="89" t="s">
        <v>118</v>
      </c>
      <c r="BR29" s="90"/>
      <c r="BS29" s="90"/>
      <c r="BT29" s="70"/>
      <c r="BU29" s="89" t="s">
        <v>118</v>
      </c>
      <c r="BV29" s="90"/>
      <c r="BW29" s="90"/>
      <c r="BX29" s="70"/>
      <c r="BY29" s="89" t="s">
        <v>118</v>
      </c>
      <c r="BZ29" s="90"/>
      <c r="CA29" s="90"/>
      <c r="CB29" s="70"/>
      <c r="CC29" s="89" t="s">
        <v>118</v>
      </c>
      <c r="CD29" s="90"/>
      <c r="CE29" s="90"/>
      <c r="CF29" s="70"/>
      <c r="CG29" s="89" t="s">
        <v>118</v>
      </c>
      <c r="CH29" s="90"/>
      <c r="CI29" s="90"/>
      <c r="CJ29" s="70"/>
      <c r="CK29" s="89" t="s">
        <v>118</v>
      </c>
      <c r="CL29" s="90"/>
      <c r="CM29" s="90"/>
      <c r="CN29" s="70"/>
      <c r="CO29" s="89" t="s">
        <v>118</v>
      </c>
      <c r="CP29" s="90"/>
      <c r="CQ29" s="90"/>
      <c r="CR29" s="70"/>
      <c r="CS29" s="89" t="s">
        <v>118</v>
      </c>
      <c r="CT29" s="90"/>
      <c r="CU29" s="90"/>
      <c r="CV29" s="70"/>
      <c r="CW29" s="89" t="s">
        <v>118</v>
      </c>
      <c r="CX29" s="90"/>
      <c r="CY29" s="90"/>
      <c r="CZ29" s="70"/>
      <c r="DA29" s="89" t="s">
        <v>118</v>
      </c>
      <c r="DB29" s="90"/>
      <c r="DC29" s="90"/>
      <c r="DD29" s="70"/>
      <c r="DE29" s="89" t="s">
        <v>118</v>
      </c>
      <c r="DF29" s="90"/>
      <c r="DG29" s="90"/>
      <c r="DH29" s="70"/>
      <c r="DI29" s="89" t="s">
        <v>118</v>
      </c>
      <c r="DJ29" s="90"/>
      <c r="DK29" s="90"/>
      <c r="DL29" s="70"/>
      <c r="DM29" s="89" t="s">
        <v>118</v>
      </c>
      <c r="DN29" s="90"/>
      <c r="DO29" s="90"/>
      <c r="DP29" s="70"/>
    </row>
    <row r="30" spans="1:120" ht="15.75" customHeight="1" x14ac:dyDescent="0.25">
      <c r="A30" s="79" t="s">
        <v>119</v>
      </c>
      <c r="B30" s="70"/>
      <c r="C30" s="77" t="s">
        <v>120</v>
      </c>
      <c r="D30" s="70"/>
      <c r="E30" s="79" t="s">
        <v>119</v>
      </c>
      <c r="F30" s="70"/>
      <c r="G30" s="77" t="s">
        <v>120</v>
      </c>
      <c r="H30" s="70"/>
      <c r="I30" s="79" t="s">
        <v>119</v>
      </c>
      <c r="J30" s="70"/>
      <c r="K30" s="77" t="s">
        <v>120</v>
      </c>
      <c r="L30" s="70"/>
      <c r="M30" s="79" t="s">
        <v>119</v>
      </c>
      <c r="N30" s="70"/>
      <c r="O30" s="77" t="s">
        <v>120</v>
      </c>
      <c r="P30" s="70"/>
      <c r="Q30" s="79" t="s">
        <v>119</v>
      </c>
      <c r="R30" s="70"/>
      <c r="S30" s="77" t="s">
        <v>120</v>
      </c>
      <c r="T30" s="70"/>
      <c r="U30" s="79" t="s">
        <v>119</v>
      </c>
      <c r="V30" s="70"/>
      <c r="W30" s="77" t="s">
        <v>120</v>
      </c>
      <c r="X30" s="70"/>
      <c r="Y30" s="79" t="s">
        <v>119</v>
      </c>
      <c r="Z30" s="70"/>
      <c r="AA30" s="77" t="s">
        <v>120</v>
      </c>
      <c r="AB30" s="70"/>
      <c r="AC30" s="79" t="s">
        <v>119</v>
      </c>
      <c r="AD30" s="70"/>
      <c r="AE30" s="77" t="s">
        <v>120</v>
      </c>
      <c r="AF30" s="70"/>
      <c r="AG30" s="79" t="s">
        <v>119</v>
      </c>
      <c r="AH30" s="70"/>
      <c r="AI30" s="77" t="s">
        <v>120</v>
      </c>
      <c r="AJ30" s="70"/>
      <c r="AK30" s="79" t="s">
        <v>119</v>
      </c>
      <c r="AL30" s="70"/>
      <c r="AM30" s="77" t="s">
        <v>120</v>
      </c>
      <c r="AN30" s="70"/>
      <c r="AO30" s="79" t="s">
        <v>119</v>
      </c>
      <c r="AP30" s="70"/>
      <c r="AQ30" s="77" t="s">
        <v>120</v>
      </c>
      <c r="AR30" s="70"/>
      <c r="AS30" s="79" t="s">
        <v>119</v>
      </c>
      <c r="AT30" s="70"/>
      <c r="AU30" s="77" t="s">
        <v>120</v>
      </c>
      <c r="AV30" s="70"/>
      <c r="AW30" s="79" t="s">
        <v>119</v>
      </c>
      <c r="AX30" s="70"/>
      <c r="AY30" s="77" t="s">
        <v>120</v>
      </c>
      <c r="AZ30" s="70"/>
      <c r="BA30" s="79" t="s">
        <v>119</v>
      </c>
      <c r="BB30" s="70"/>
      <c r="BC30" s="77" t="s">
        <v>120</v>
      </c>
      <c r="BD30" s="70"/>
      <c r="BE30" s="79" t="s">
        <v>119</v>
      </c>
      <c r="BF30" s="70"/>
      <c r="BG30" s="77" t="s">
        <v>120</v>
      </c>
      <c r="BH30" s="70"/>
      <c r="BI30" s="79" t="s">
        <v>119</v>
      </c>
      <c r="BJ30" s="70"/>
      <c r="BK30" s="77" t="s">
        <v>120</v>
      </c>
      <c r="BL30" s="70"/>
      <c r="BM30" s="79" t="s">
        <v>119</v>
      </c>
      <c r="BN30" s="70"/>
      <c r="BO30" s="77" t="s">
        <v>120</v>
      </c>
      <c r="BP30" s="70"/>
      <c r="BQ30" s="79" t="s">
        <v>119</v>
      </c>
      <c r="BR30" s="70"/>
      <c r="BS30" s="77" t="s">
        <v>120</v>
      </c>
      <c r="BT30" s="70"/>
      <c r="BU30" s="79" t="s">
        <v>119</v>
      </c>
      <c r="BV30" s="70"/>
      <c r="BW30" s="77" t="s">
        <v>120</v>
      </c>
      <c r="BX30" s="70"/>
      <c r="BY30" s="79" t="s">
        <v>119</v>
      </c>
      <c r="BZ30" s="70"/>
      <c r="CA30" s="77" t="s">
        <v>120</v>
      </c>
      <c r="CB30" s="70"/>
      <c r="CC30" s="79" t="s">
        <v>119</v>
      </c>
      <c r="CD30" s="70"/>
      <c r="CE30" s="77" t="s">
        <v>120</v>
      </c>
      <c r="CF30" s="70"/>
      <c r="CG30" s="79" t="s">
        <v>119</v>
      </c>
      <c r="CH30" s="70"/>
      <c r="CI30" s="77" t="s">
        <v>120</v>
      </c>
      <c r="CJ30" s="70"/>
      <c r="CK30" s="79" t="s">
        <v>119</v>
      </c>
      <c r="CL30" s="70"/>
      <c r="CM30" s="77" t="s">
        <v>120</v>
      </c>
      <c r="CN30" s="70"/>
      <c r="CO30" s="79" t="s">
        <v>119</v>
      </c>
      <c r="CP30" s="70"/>
      <c r="CQ30" s="77" t="s">
        <v>120</v>
      </c>
      <c r="CR30" s="70"/>
      <c r="CS30" s="79" t="s">
        <v>119</v>
      </c>
      <c r="CT30" s="70"/>
      <c r="CU30" s="77" t="s">
        <v>120</v>
      </c>
      <c r="CV30" s="70"/>
      <c r="CW30" s="79" t="s">
        <v>119</v>
      </c>
      <c r="CX30" s="70"/>
      <c r="CY30" s="77" t="s">
        <v>120</v>
      </c>
      <c r="CZ30" s="70"/>
      <c r="DA30" s="79" t="s">
        <v>119</v>
      </c>
      <c r="DB30" s="70"/>
      <c r="DC30" s="77" t="s">
        <v>120</v>
      </c>
      <c r="DD30" s="70"/>
      <c r="DE30" s="79" t="s">
        <v>119</v>
      </c>
      <c r="DF30" s="70"/>
      <c r="DG30" s="77" t="s">
        <v>120</v>
      </c>
      <c r="DH30" s="70"/>
      <c r="DI30" s="79" t="s">
        <v>119</v>
      </c>
      <c r="DJ30" s="70"/>
      <c r="DK30" s="77" t="s">
        <v>120</v>
      </c>
      <c r="DL30" s="70"/>
      <c r="DM30" s="79" t="s">
        <v>119</v>
      </c>
      <c r="DN30" s="70"/>
      <c r="DO30" s="77" t="s">
        <v>120</v>
      </c>
      <c r="DP30" s="70"/>
    </row>
    <row r="31" spans="1:120" ht="15.75" customHeight="1" x14ac:dyDescent="0.25">
      <c r="A31" s="72" t="str">
        <f>'DES01 2026'!P141</f>
        <v>100%
23 comunidades</v>
      </c>
      <c r="B31" s="70"/>
      <c r="C31" s="76" t="str">
        <f>'DES01 2026'!S141</f>
        <v>Ascendente</v>
      </c>
      <c r="D31" s="70"/>
      <c r="E31" s="72">
        <f>'DES01 2026'!P142</f>
        <v>0.88</v>
      </c>
      <c r="F31" s="70"/>
      <c r="G31" s="76" t="str">
        <f>'DES01 2026'!S142</f>
        <v>Ascendente</v>
      </c>
      <c r="H31" s="70"/>
      <c r="I31" s="72">
        <f>'DES01 2026'!P143</f>
        <v>0.68</v>
      </c>
      <c r="J31" s="70"/>
      <c r="K31" s="76" t="str">
        <f>'DES01 2026'!S143</f>
        <v>Ascendente</v>
      </c>
      <c r="L31" s="70"/>
      <c r="M31" s="72">
        <f>'DES01 2026'!P144</f>
        <v>1</v>
      </c>
      <c r="N31" s="70"/>
      <c r="O31" s="76" t="str">
        <f>'DES01 2026'!S144</f>
        <v>Ascendente</v>
      </c>
      <c r="P31" s="70"/>
      <c r="Q31" s="72">
        <f>'DES01 2026'!P145</f>
        <v>1</v>
      </c>
      <c r="R31" s="70"/>
      <c r="S31" s="76" t="str">
        <f>'DES01 2026'!S145</f>
        <v>Ascendente</v>
      </c>
      <c r="T31" s="70"/>
      <c r="U31" s="72">
        <f>'DES01 2026'!P146</f>
        <v>1</v>
      </c>
      <c r="V31" s="70"/>
      <c r="W31" s="76" t="str">
        <f>'DES01 2026'!S146</f>
        <v>Ascendente</v>
      </c>
      <c r="X31" s="70"/>
      <c r="Y31" s="72" t="str">
        <f>'DES01 2026'!P147</f>
        <v>No disponible</v>
      </c>
      <c r="Z31" s="70"/>
      <c r="AA31" s="76" t="str">
        <f>'DES01 2026'!S147</f>
        <v>Ascendente</v>
      </c>
      <c r="AB31" s="70"/>
      <c r="AC31" s="72" t="str">
        <f>'DES01 2026'!P148</f>
        <v>No disponible</v>
      </c>
      <c r="AD31" s="70"/>
      <c r="AE31" s="76" t="str">
        <f>'DES01 2026'!S148</f>
        <v>Ascendente</v>
      </c>
      <c r="AF31" s="70"/>
      <c r="AG31" s="72" t="str">
        <f>'DES01 2026'!P149</f>
        <v>No disponible</v>
      </c>
      <c r="AH31" s="70"/>
      <c r="AI31" s="76" t="str">
        <f>'DES01 2026'!S149</f>
        <v>Ascendente</v>
      </c>
      <c r="AJ31" s="70"/>
      <c r="AK31" s="72" t="str">
        <f>'DES01 2026'!P150</f>
        <v>No disponible</v>
      </c>
      <c r="AL31" s="70"/>
      <c r="AM31" s="76" t="str">
        <f>'DES01 2026'!S150</f>
        <v>Ascendente</v>
      </c>
      <c r="AN31" s="70"/>
      <c r="AO31" s="72" t="str">
        <f>'DES01 2026'!P151</f>
        <v>No disponible</v>
      </c>
      <c r="AP31" s="70"/>
      <c r="AQ31" s="76" t="str">
        <f>'DES01 2026'!S151</f>
        <v>Ascendente</v>
      </c>
      <c r="AR31" s="70"/>
      <c r="AS31" s="72" t="str">
        <f>'DES01 2026'!P152</f>
        <v>No disponible</v>
      </c>
      <c r="AT31" s="70"/>
      <c r="AU31" s="76" t="str">
        <f>'DES01 2026'!S152</f>
        <v>Ascendente</v>
      </c>
      <c r="AV31" s="70"/>
      <c r="AW31" s="72" t="str">
        <f>'DES01 2026'!P153</f>
        <v>No disponible</v>
      </c>
      <c r="AX31" s="70"/>
      <c r="AY31" s="76" t="str">
        <f>'DES01 2026'!S153</f>
        <v>Descendente</v>
      </c>
      <c r="AZ31" s="70"/>
      <c r="BA31" s="72">
        <f>'DES01 2026'!P154</f>
        <v>1</v>
      </c>
      <c r="BB31" s="70"/>
      <c r="BC31" s="76" t="str">
        <f>'DES01 2026'!S154</f>
        <v>Ascendente</v>
      </c>
      <c r="BD31" s="70"/>
      <c r="BE31" s="72">
        <f>'DES01 2026'!P155</f>
        <v>1</v>
      </c>
      <c r="BF31" s="70"/>
      <c r="BG31" s="76" t="str">
        <f>'DES01 2026'!S155</f>
        <v>Ascendente</v>
      </c>
      <c r="BH31" s="70"/>
      <c r="BI31" s="72">
        <f>'DES01 2026'!P156</f>
        <v>1</v>
      </c>
      <c r="BJ31" s="70"/>
      <c r="BK31" s="76" t="str">
        <f>'DES01 2026'!S156</f>
        <v>Ascendente</v>
      </c>
      <c r="BL31" s="70"/>
      <c r="BM31" s="72" t="e">
        <f>'DES01 2026'!#REF!</f>
        <v>#REF!</v>
      </c>
      <c r="BN31" s="70"/>
      <c r="BO31" s="76" t="e">
        <f>'DES01 2026'!#REF!</f>
        <v>#REF!</v>
      </c>
      <c r="BP31" s="70"/>
      <c r="BQ31" s="72" t="e">
        <f>'DES01 2026'!#REF!</f>
        <v>#REF!</v>
      </c>
      <c r="BR31" s="70"/>
      <c r="BS31" s="76" t="e">
        <f>'DES01 2026'!#REF!</f>
        <v>#REF!</v>
      </c>
      <c r="BT31" s="70"/>
      <c r="BU31" s="72" t="e">
        <f>'DES01 2026'!#REF!</f>
        <v>#REF!</v>
      </c>
      <c r="BV31" s="70"/>
      <c r="BW31" s="76" t="e">
        <f>'DES01 2026'!#REF!</f>
        <v>#REF!</v>
      </c>
      <c r="BX31" s="70"/>
      <c r="BY31" s="72" t="e">
        <f>'DES01 2026'!#REF!</f>
        <v>#REF!</v>
      </c>
      <c r="BZ31" s="70"/>
      <c r="CA31" s="76" t="e">
        <f>'DES01 2026'!#REF!</f>
        <v>#REF!</v>
      </c>
      <c r="CB31" s="70"/>
      <c r="CC31" s="72" t="e">
        <f>'DES01 2026'!#REF!</f>
        <v>#REF!</v>
      </c>
      <c r="CD31" s="70"/>
      <c r="CE31" s="76" t="e">
        <f>'DES01 2026'!#REF!</f>
        <v>#REF!</v>
      </c>
      <c r="CF31" s="70"/>
      <c r="CG31" s="72" t="e">
        <f>'DES01 2026'!#REF!</f>
        <v>#REF!</v>
      </c>
      <c r="CH31" s="70"/>
      <c r="CI31" s="76" t="e">
        <f>'DES01 2026'!#REF!</f>
        <v>#REF!</v>
      </c>
      <c r="CJ31" s="70"/>
      <c r="CK31" s="72" t="e">
        <f>'DES01 2026'!#REF!</f>
        <v>#REF!</v>
      </c>
      <c r="CL31" s="70"/>
      <c r="CM31" s="76" t="e">
        <f>'DES01 2026'!#REF!</f>
        <v>#REF!</v>
      </c>
      <c r="CN31" s="70"/>
      <c r="CO31" s="72" t="e">
        <f>'DES01 2026'!#REF!</f>
        <v>#REF!</v>
      </c>
      <c r="CP31" s="70"/>
      <c r="CQ31" s="76" t="e">
        <f>'DES01 2026'!#REF!</f>
        <v>#REF!</v>
      </c>
      <c r="CR31" s="70"/>
      <c r="CS31" s="72" t="e">
        <f>'DES01 2026'!#REF!</f>
        <v>#REF!</v>
      </c>
      <c r="CT31" s="70"/>
      <c r="CU31" s="76" t="e">
        <f>'DES01 2026'!#REF!</f>
        <v>#REF!</v>
      </c>
      <c r="CV31" s="70"/>
      <c r="CW31" s="72" t="e">
        <f>'DES01 2026'!#REF!</f>
        <v>#REF!</v>
      </c>
      <c r="CX31" s="70"/>
      <c r="CY31" s="76" t="e">
        <f>'DES01 2026'!#REF!</f>
        <v>#REF!</v>
      </c>
      <c r="CZ31" s="70"/>
      <c r="DA31" s="72" t="e">
        <f>'DES01 2026'!#REF!</f>
        <v>#REF!</v>
      </c>
      <c r="DB31" s="70"/>
      <c r="DC31" s="76" t="e">
        <f>'DES01 2026'!#REF!</f>
        <v>#REF!</v>
      </c>
      <c r="DD31" s="70"/>
      <c r="DE31" s="72" t="e">
        <f>'DES01 2026'!#REF!</f>
        <v>#REF!</v>
      </c>
      <c r="DF31" s="70"/>
      <c r="DG31" s="76" t="e">
        <f>'DES01 2026'!#REF!</f>
        <v>#REF!</v>
      </c>
      <c r="DH31" s="70"/>
      <c r="DI31" s="72" t="e">
        <f>'DES01 2026'!#REF!</f>
        <v>#REF!</v>
      </c>
      <c r="DJ31" s="70"/>
      <c r="DK31" s="76" t="e">
        <f>'DES01 2026'!#REF!</f>
        <v>#REF!</v>
      </c>
      <c r="DL31" s="70"/>
      <c r="DM31" s="72" t="e">
        <f>'DES01 2026'!#REF!</f>
        <v>#REF!</v>
      </c>
      <c r="DN31" s="70"/>
      <c r="DO31" s="76" t="e">
        <f>'DES01 2026'!#REF!</f>
        <v>#REF!</v>
      </c>
      <c r="DP31" s="70"/>
    </row>
    <row r="32" spans="1:120" ht="15.75" customHeight="1" x14ac:dyDescent="0.25">
      <c r="A32" s="79" t="s">
        <v>121</v>
      </c>
      <c r="B32" s="70"/>
      <c r="C32" s="77" t="s">
        <v>122</v>
      </c>
      <c r="D32" s="70"/>
      <c r="E32" s="79" t="s">
        <v>121</v>
      </c>
      <c r="F32" s="70"/>
      <c r="G32" s="77" t="s">
        <v>122</v>
      </c>
      <c r="H32" s="70"/>
      <c r="I32" s="79" t="s">
        <v>121</v>
      </c>
      <c r="J32" s="70"/>
      <c r="K32" s="77" t="s">
        <v>122</v>
      </c>
      <c r="L32" s="70"/>
      <c r="M32" s="79" t="s">
        <v>121</v>
      </c>
      <c r="N32" s="70"/>
      <c r="O32" s="77" t="s">
        <v>122</v>
      </c>
      <c r="P32" s="70"/>
      <c r="Q32" s="79" t="s">
        <v>121</v>
      </c>
      <c r="R32" s="70"/>
      <c r="S32" s="77" t="s">
        <v>122</v>
      </c>
      <c r="T32" s="70"/>
      <c r="U32" s="79" t="s">
        <v>121</v>
      </c>
      <c r="V32" s="70"/>
      <c r="W32" s="77" t="s">
        <v>122</v>
      </c>
      <c r="X32" s="70"/>
      <c r="Y32" s="79" t="s">
        <v>121</v>
      </c>
      <c r="Z32" s="70"/>
      <c r="AA32" s="77" t="s">
        <v>122</v>
      </c>
      <c r="AB32" s="70"/>
      <c r="AC32" s="79" t="s">
        <v>121</v>
      </c>
      <c r="AD32" s="70"/>
      <c r="AE32" s="77" t="s">
        <v>122</v>
      </c>
      <c r="AF32" s="70"/>
      <c r="AG32" s="79" t="s">
        <v>121</v>
      </c>
      <c r="AH32" s="70"/>
      <c r="AI32" s="77" t="s">
        <v>122</v>
      </c>
      <c r="AJ32" s="70"/>
      <c r="AK32" s="79" t="s">
        <v>121</v>
      </c>
      <c r="AL32" s="70"/>
      <c r="AM32" s="77" t="s">
        <v>122</v>
      </c>
      <c r="AN32" s="70"/>
      <c r="AO32" s="79" t="s">
        <v>121</v>
      </c>
      <c r="AP32" s="70"/>
      <c r="AQ32" s="77" t="s">
        <v>122</v>
      </c>
      <c r="AR32" s="70"/>
      <c r="AS32" s="79" t="s">
        <v>121</v>
      </c>
      <c r="AT32" s="70"/>
      <c r="AU32" s="77" t="s">
        <v>122</v>
      </c>
      <c r="AV32" s="70"/>
      <c r="AW32" s="79" t="s">
        <v>121</v>
      </c>
      <c r="AX32" s="70"/>
      <c r="AY32" s="77" t="s">
        <v>122</v>
      </c>
      <c r="AZ32" s="70"/>
      <c r="BA32" s="79" t="s">
        <v>121</v>
      </c>
      <c r="BB32" s="70"/>
      <c r="BC32" s="77" t="s">
        <v>122</v>
      </c>
      <c r="BD32" s="70"/>
      <c r="BE32" s="79" t="s">
        <v>121</v>
      </c>
      <c r="BF32" s="70"/>
      <c r="BG32" s="77" t="s">
        <v>122</v>
      </c>
      <c r="BH32" s="70"/>
      <c r="BI32" s="79" t="s">
        <v>121</v>
      </c>
      <c r="BJ32" s="70"/>
      <c r="BK32" s="77" t="s">
        <v>122</v>
      </c>
      <c r="BL32" s="70"/>
      <c r="BM32" s="79" t="s">
        <v>121</v>
      </c>
      <c r="BN32" s="70"/>
      <c r="BO32" s="77" t="s">
        <v>122</v>
      </c>
      <c r="BP32" s="70"/>
      <c r="BQ32" s="79" t="s">
        <v>121</v>
      </c>
      <c r="BR32" s="70"/>
      <c r="BS32" s="77" t="s">
        <v>122</v>
      </c>
      <c r="BT32" s="70"/>
      <c r="BU32" s="79" t="s">
        <v>121</v>
      </c>
      <c r="BV32" s="70"/>
      <c r="BW32" s="77" t="s">
        <v>122</v>
      </c>
      <c r="BX32" s="70"/>
      <c r="BY32" s="79" t="s">
        <v>121</v>
      </c>
      <c r="BZ32" s="70"/>
      <c r="CA32" s="77" t="s">
        <v>122</v>
      </c>
      <c r="CB32" s="70"/>
      <c r="CC32" s="79" t="s">
        <v>121</v>
      </c>
      <c r="CD32" s="70"/>
      <c r="CE32" s="77" t="s">
        <v>122</v>
      </c>
      <c r="CF32" s="70"/>
      <c r="CG32" s="79" t="s">
        <v>121</v>
      </c>
      <c r="CH32" s="70"/>
      <c r="CI32" s="77" t="s">
        <v>122</v>
      </c>
      <c r="CJ32" s="70"/>
      <c r="CK32" s="79" t="s">
        <v>121</v>
      </c>
      <c r="CL32" s="70"/>
      <c r="CM32" s="77" t="s">
        <v>122</v>
      </c>
      <c r="CN32" s="70"/>
      <c r="CO32" s="79" t="s">
        <v>121</v>
      </c>
      <c r="CP32" s="70"/>
      <c r="CQ32" s="77" t="s">
        <v>122</v>
      </c>
      <c r="CR32" s="70"/>
      <c r="CS32" s="79" t="s">
        <v>121</v>
      </c>
      <c r="CT32" s="70"/>
      <c r="CU32" s="77" t="s">
        <v>122</v>
      </c>
      <c r="CV32" s="70"/>
      <c r="CW32" s="79" t="s">
        <v>121</v>
      </c>
      <c r="CX32" s="70"/>
      <c r="CY32" s="77" t="s">
        <v>122</v>
      </c>
      <c r="CZ32" s="70"/>
      <c r="DA32" s="79" t="s">
        <v>121</v>
      </c>
      <c r="DB32" s="70"/>
      <c r="DC32" s="77" t="s">
        <v>122</v>
      </c>
      <c r="DD32" s="70"/>
      <c r="DE32" s="79" t="s">
        <v>121</v>
      </c>
      <c r="DF32" s="70"/>
      <c r="DG32" s="77" t="s">
        <v>122</v>
      </c>
      <c r="DH32" s="70"/>
      <c r="DI32" s="79" t="s">
        <v>121</v>
      </c>
      <c r="DJ32" s="70"/>
      <c r="DK32" s="77" t="s">
        <v>122</v>
      </c>
      <c r="DL32" s="70"/>
      <c r="DM32" s="79" t="s">
        <v>121</v>
      </c>
      <c r="DN32" s="70"/>
      <c r="DO32" s="77" t="s">
        <v>122</v>
      </c>
      <c r="DP32" s="70"/>
    </row>
    <row r="33" spans="1:120" ht="15.75" customHeight="1" x14ac:dyDescent="0.25">
      <c r="A33" s="72">
        <f>'DES01 2026'!W141</f>
        <v>1</v>
      </c>
      <c r="B33" s="70"/>
      <c r="C33" s="78">
        <f>'DES01 2026'!AB141</f>
        <v>0</v>
      </c>
      <c r="D33" s="70"/>
      <c r="E33" s="72">
        <f>'DES01 2026'!W142</f>
        <v>1</v>
      </c>
      <c r="F33" s="70"/>
      <c r="G33" s="78">
        <f>'DES01 2026'!AB142</f>
        <v>0.63</v>
      </c>
      <c r="H33" s="70"/>
      <c r="I33" s="72">
        <f>'DES01 2026'!W143</f>
        <v>1</v>
      </c>
      <c r="J33" s="70"/>
      <c r="K33" s="78">
        <f>'DES01 2026'!AB143</f>
        <v>0.5</v>
      </c>
      <c r="L33" s="70"/>
      <c r="M33" s="72">
        <f>'DES01 2026'!W144</f>
        <v>0.9</v>
      </c>
      <c r="N33" s="70"/>
      <c r="O33" s="78">
        <f>'DES01 2026'!AB144</f>
        <v>0.68</v>
      </c>
      <c r="P33" s="70"/>
      <c r="Q33" s="72">
        <f>'DES01 2026'!W145</f>
        <v>1</v>
      </c>
      <c r="R33" s="70"/>
      <c r="S33" s="78">
        <f>'DES01 2026'!AB145</f>
        <v>0.57999999999999996</v>
      </c>
      <c r="T33" s="70"/>
      <c r="U33" s="72">
        <f>'DES01 2026'!W146</f>
        <v>1</v>
      </c>
      <c r="V33" s="70"/>
      <c r="W33" s="78">
        <f>'DES01 2026'!AB146</f>
        <v>1</v>
      </c>
      <c r="X33" s="70"/>
      <c r="Y33" s="72">
        <f>'DES01 2026'!W147</f>
        <v>0.9</v>
      </c>
      <c r="Z33" s="70"/>
      <c r="AA33" s="78">
        <f>'DES01 2026'!AB147</f>
        <v>0.9</v>
      </c>
      <c r="AB33" s="70"/>
      <c r="AC33" s="72">
        <f>'DES01 2026'!W148</f>
        <v>0.9</v>
      </c>
      <c r="AD33" s="70"/>
      <c r="AE33" s="78">
        <f>'DES01 2026'!AB148</f>
        <v>0.9</v>
      </c>
      <c r="AF33" s="70"/>
      <c r="AG33" s="72">
        <f>'DES01 2026'!W149</f>
        <v>1</v>
      </c>
      <c r="AH33" s="70"/>
      <c r="AI33" s="78">
        <f>'DES01 2026'!AB149</f>
        <v>1</v>
      </c>
      <c r="AJ33" s="70"/>
      <c r="AK33" s="72">
        <f>'DES01 2026'!W150</f>
        <v>1</v>
      </c>
      <c r="AL33" s="70"/>
      <c r="AM33" s="78">
        <f>'DES01 2026'!AB150</f>
        <v>1</v>
      </c>
      <c r="AN33" s="70"/>
      <c r="AO33" s="72">
        <f>'DES01 2026'!W151</f>
        <v>1</v>
      </c>
      <c r="AP33" s="70"/>
      <c r="AQ33" s="78">
        <f>'DES01 2026'!AB151</f>
        <v>1</v>
      </c>
      <c r="AR33" s="70"/>
      <c r="AS33" s="72">
        <f>'DES01 2026'!W152</f>
        <v>1</v>
      </c>
      <c r="AT33" s="70"/>
      <c r="AU33" s="78">
        <f>'DES01 2026'!AB152</f>
        <v>0</v>
      </c>
      <c r="AV33" s="70"/>
      <c r="AW33" s="72">
        <f>'DES01 2026'!W153</f>
        <v>0.76</v>
      </c>
      <c r="AX33" s="70"/>
      <c r="AY33" s="78">
        <f>'DES01 2026'!AB153</f>
        <v>1</v>
      </c>
      <c r="AZ33" s="70"/>
      <c r="BA33" s="72">
        <f>'DES01 2026'!W154</f>
        <v>1</v>
      </c>
      <c r="BB33" s="70"/>
      <c r="BC33" s="78">
        <f>'DES01 2026'!AB154</f>
        <v>1</v>
      </c>
      <c r="BD33" s="70"/>
      <c r="BE33" s="72">
        <f>'DES01 2026'!W155</f>
        <v>1</v>
      </c>
      <c r="BF33" s="70"/>
      <c r="BG33" s="78">
        <f>'DES01 2026'!AB155</f>
        <v>1</v>
      </c>
      <c r="BH33" s="70"/>
      <c r="BI33" s="72">
        <f>'DES01 2026'!W156</f>
        <v>1</v>
      </c>
      <c r="BJ33" s="70"/>
      <c r="BK33" s="78">
        <f>'DES01 2026'!AB156</f>
        <v>1</v>
      </c>
      <c r="BL33" s="70"/>
      <c r="BM33" s="72" t="e">
        <f>'DES01 2026'!#REF!</f>
        <v>#REF!</v>
      </c>
      <c r="BN33" s="70"/>
      <c r="BO33" s="78" t="e">
        <f>'DES01 2026'!#REF!</f>
        <v>#REF!</v>
      </c>
      <c r="BP33" s="70"/>
      <c r="BQ33" s="72" t="e">
        <f>'DES01 2026'!#REF!</f>
        <v>#REF!</v>
      </c>
      <c r="BR33" s="70"/>
      <c r="BS33" s="78" t="e">
        <f>'DES01 2026'!#REF!</f>
        <v>#REF!</v>
      </c>
      <c r="BT33" s="70"/>
      <c r="BU33" s="72" t="e">
        <f>'DES01 2026'!#REF!</f>
        <v>#REF!</v>
      </c>
      <c r="BV33" s="70"/>
      <c r="BW33" s="78" t="e">
        <f>'DES01 2026'!#REF!</f>
        <v>#REF!</v>
      </c>
      <c r="BX33" s="70"/>
      <c r="BY33" s="72" t="e">
        <f>'DES01 2026'!#REF!</f>
        <v>#REF!</v>
      </c>
      <c r="BZ33" s="70"/>
      <c r="CA33" s="78" t="e">
        <f>'DES01 2026'!#REF!</f>
        <v>#REF!</v>
      </c>
      <c r="CB33" s="70"/>
      <c r="CC33" s="72" t="e">
        <f>'DES01 2026'!#REF!</f>
        <v>#REF!</v>
      </c>
      <c r="CD33" s="70"/>
      <c r="CE33" s="78" t="e">
        <f>'DES01 2026'!#REF!</f>
        <v>#REF!</v>
      </c>
      <c r="CF33" s="70"/>
      <c r="CG33" s="72" t="e">
        <f>'DES01 2026'!#REF!</f>
        <v>#REF!</v>
      </c>
      <c r="CH33" s="70"/>
      <c r="CI33" s="78" t="e">
        <f>'DES01 2026'!#REF!</f>
        <v>#REF!</v>
      </c>
      <c r="CJ33" s="70"/>
      <c r="CK33" s="72" t="e">
        <f>'DES01 2026'!#REF!</f>
        <v>#REF!</v>
      </c>
      <c r="CL33" s="70"/>
      <c r="CM33" s="78" t="e">
        <f>'DES01 2026'!#REF!</f>
        <v>#REF!</v>
      </c>
      <c r="CN33" s="70"/>
      <c r="CO33" s="72" t="e">
        <f>'DES01 2026'!#REF!</f>
        <v>#REF!</v>
      </c>
      <c r="CP33" s="70"/>
      <c r="CQ33" s="78" t="e">
        <f>'DES01 2026'!#REF!</f>
        <v>#REF!</v>
      </c>
      <c r="CR33" s="70"/>
      <c r="CS33" s="72" t="e">
        <f>'DES01 2026'!#REF!</f>
        <v>#REF!</v>
      </c>
      <c r="CT33" s="70"/>
      <c r="CU33" s="78" t="e">
        <f>'DES01 2026'!#REF!</f>
        <v>#REF!</v>
      </c>
      <c r="CV33" s="70"/>
      <c r="CW33" s="72" t="e">
        <f>'DES01 2026'!#REF!</f>
        <v>#REF!</v>
      </c>
      <c r="CX33" s="70"/>
      <c r="CY33" s="78" t="e">
        <f>'DES01 2026'!#REF!</f>
        <v>#REF!</v>
      </c>
      <c r="CZ33" s="70"/>
      <c r="DA33" s="72" t="e">
        <f>'DES01 2026'!#REF!</f>
        <v>#REF!</v>
      </c>
      <c r="DB33" s="70"/>
      <c r="DC33" s="78" t="e">
        <f>'DES01 2026'!#REF!</f>
        <v>#REF!</v>
      </c>
      <c r="DD33" s="70"/>
      <c r="DE33" s="72" t="e">
        <f>'DES01 2026'!#REF!</f>
        <v>#REF!</v>
      </c>
      <c r="DF33" s="70"/>
      <c r="DG33" s="78" t="e">
        <f>'DES01 2026'!#REF!</f>
        <v>#REF!</v>
      </c>
      <c r="DH33" s="70"/>
      <c r="DI33" s="72" t="e">
        <f>'DES01 2026'!#REF!</f>
        <v>#REF!</v>
      </c>
      <c r="DJ33" s="70"/>
      <c r="DK33" s="78" t="e">
        <f>'DES01 2026'!#REF!</f>
        <v>#REF!</v>
      </c>
      <c r="DL33" s="70"/>
      <c r="DM33" s="72" t="e">
        <f>'DES01 2026'!#REF!</f>
        <v>#REF!</v>
      </c>
      <c r="DN33" s="70"/>
      <c r="DO33" s="78" t="e">
        <f>'DES01 2026'!#REF!</f>
        <v>#REF!</v>
      </c>
      <c r="DP33" s="70"/>
    </row>
    <row r="34" spans="1:120" ht="15.75" customHeight="1" x14ac:dyDescent="0.25">
      <c r="A34" s="79" t="s">
        <v>123</v>
      </c>
      <c r="B34" s="70"/>
      <c r="C34" s="77" t="s">
        <v>124</v>
      </c>
      <c r="D34" s="70"/>
      <c r="E34" s="79" t="s">
        <v>123</v>
      </c>
      <c r="F34" s="70"/>
      <c r="G34" s="77" t="s">
        <v>124</v>
      </c>
      <c r="H34" s="70"/>
      <c r="I34" s="79" t="s">
        <v>123</v>
      </c>
      <c r="J34" s="70"/>
      <c r="K34" s="77" t="s">
        <v>124</v>
      </c>
      <c r="L34" s="70"/>
      <c r="M34" s="79" t="s">
        <v>123</v>
      </c>
      <c r="N34" s="70"/>
      <c r="O34" s="77" t="s">
        <v>124</v>
      </c>
      <c r="P34" s="70"/>
      <c r="Q34" s="79" t="s">
        <v>123</v>
      </c>
      <c r="R34" s="70"/>
      <c r="S34" s="77" t="s">
        <v>124</v>
      </c>
      <c r="T34" s="70"/>
      <c r="U34" s="79" t="s">
        <v>123</v>
      </c>
      <c r="V34" s="70"/>
      <c r="W34" s="77" t="s">
        <v>124</v>
      </c>
      <c r="X34" s="70"/>
      <c r="Y34" s="79" t="s">
        <v>123</v>
      </c>
      <c r="Z34" s="70"/>
      <c r="AA34" s="77" t="s">
        <v>124</v>
      </c>
      <c r="AB34" s="70"/>
      <c r="AC34" s="79" t="s">
        <v>123</v>
      </c>
      <c r="AD34" s="70"/>
      <c r="AE34" s="77" t="s">
        <v>124</v>
      </c>
      <c r="AF34" s="70"/>
      <c r="AG34" s="79" t="s">
        <v>123</v>
      </c>
      <c r="AH34" s="70"/>
      <c r="AI34" s="77" t="s">
        <v>124</v>
      </c>
      <c r="AJ34" s="70"/>
      <c r="AK34" s="79" t="s">
        <v>123</v>
      </c>
      <c r="AL34" s="70"/>
      <c r="AM34" s="77" t="s">
        <v>124</v>
      </c>
      <c r="AN34" s="70"/>
      <c r="AO34" s="79" t="s">
        <v>123</v>
      </c>
      <c r="AP34" s="70"/>
      <c r="AQ34" s="77" t="s">
        <v>124</v>
      </c>
      <c r="AR34" s="70"/>
      <c r="AS34" s="79" t="s">
        <v>123</v>
      </c>
      <c r="AT34" s="70"/>
      <c r="AU34" s="77" t="s">
        <v>124</v>
      </c>
      <c r="AV34" s="70"/>
      <c r="AW34" s="79" t="s">
        <v>123</v>
      </c>
      <c r="AX34" s="70"/>
      <c r="AY34" s="77" t="s">
        <v>124</v>
      </c>
      <c r="AZ34" s="70"/>
      <c r="BA34" s="79" t="s">
        <v>123</v>
      </c>
      <c r="BB34" s="70"/>
      <c r="BC34" s="77" t="s">
        <v>124</v>
      </c>
      <c r="BD34" s="70"/>
      <c r="BE34" s="79" t="s">
        <v>123</v>
      </c>
      <c r="BF34" s="70"/>
      <c r="BG34" s="77" t="s">
        <v>124</v>
      </c>
      <c r="BH34" s="70"/>
      <c r="BI34" s="79" t="s">
        <v>123</v>
      </c>
      <c r="BJ34" s="70"/>
      <c r="BK34" s="77" t="s">
        <v>124</v>
      </c>
      <c r="BL34" s="70"/>
      <c r="BM34" s="79" t="s">
        <v>123</v>
      </c>
      <c r="BN34" s="70"/>
      <c r="BO34" s="77" t="s">
        <v>124</v>
      </c>
      <c r="BP34" s="70"/>
      <c r="BQ34" s="79" t="s">
        <v>123</v>
      </c>
      <c r="BR34" s="70"/>
      <c r="BS34" s="77" t="s">
        <v>124</v>
      </c>
      <c r="BT34" s="70"/>
      <c r="BU34" s="79" t="s">
        <v>123</v>
      </c>
      <c r="BV34" s="70"/>
      <c r="BW34" s="77" t="s">
        <v>124</v>
      </c>
      <c r="BX34" s="70"/>
      <c r="BY34" s="79" t="s">
        <v>123</v>
      </c>
      <c r="BZ34" s="70"/>
      <c r="CA34" s="77" t="s">
        <v>124</v>
      </c>
      <c r="CB34" s="70"/>
      <c r="CC34" s="79" t="s">
        <v>123</v>
      </c>
      <c r="CD34" s="70"/>
      <c r="CE34" s="77" t="s">
        <v>124</v>
      </c>
      <c r="CF34" s="70"/>
      <c r="CG34" s="79" t="s">
        <v>123</v>
      </c>
      <c r="CH34" s="70"/>
      <c r="CI34" s="77" t="s">
        <v>124</v>
      </c>
      <c r="CJ34" s="70"/>
      <c r="CK34" s="79" t="s">
        <v>123</v>
      </c>
      <c r="CL34" s="70"/>
      <c r="CM34" s="77" t="s">
        <v>124</v>
      </c>
      <c r="CN34" s="70"/>
      <c r="CO34" s="79" t="s">
        <v>123</v>
      </c>
      <c r="CP34" s="70"/>
      <c r="CQ34" s="77" t="s">
        <v>124</v>
      </c>
      <c r="CR34" s="70"/>
      <c r="CS34" s="79" t="s">
        <v>123</v>
      </c>
      <c r="CT34" s="70"/>
      <c r="CU34" s="77" t="s">
        <v>124</v>
      </c>
      <c r="CV34" s="70"/>
      <c r="CW34" s="79" t="s">
        <v>123</v>
      </c>
      <c r="CX34" s="70"/>
      <c r="CY34" s="77" t="s">
        <v>124</v>
      </c>
      <c r="CZ34" s="70"/>
      <c r="DA34" s="79" t="s">
        <v>123</v>
      </c>
      <c r="DB34" s="70"/>
      <c r="DC34" s="77" t="s">
        <v>124</v>
      </c>
      <c r="DD34" s="70"/>
      <c r="DE34" s="79" t="s">
        <v>123</v>
      </c>
      <c r="DF34" s="70"/>
      <c r="DG34" s="77" t="s">
        <v>124</v>
      </c>
      <c r="DH34" s="70"/>
      <c r="DI34" s="79" t="s">
        <v>123</v>
      </c>
      <c r="DJ34" s="70"/>
      <c r="DK34" s="77" t="s">
        <v>124</v>
      </c>
      <c r="DL34" s="70"/>
      <c r="DM34" s="79" t="s">
        <v>123</v>
      </c>
      <c r="DN34" s="70"/>
      <c r="DO34" s="77" t="s">
        <v>124</v>
      </c>
      <c r="DP34" s="70"/>
    </row>
    <row r="35" spans="1:120" ht="15" customHeight="1" x14ac:dyDescent="0.25">
      <c r="A35" s="22" t="s">
        <v>125</v>
      </c>
      <c r="B35" s="23" t="str">
        <f>'DES01 2026'!V141</f>
        <v>76- 100%</v>
      </c>
      <c r="C35" s="86" t="str">
        <f>'DES01 2026'!R141</f>
        <v xml:space="preserve">Expedientes de obra, ejecución de obra. Informe de gobierno. </v>
      </c>
      <c r="D35" s="81"/>
      <c r="E35" s="22" t="s">
        <v>125</v>
      </c>
      <c r="F35" s="23" t="str">
        <f>'DES01 2026'!V142</f>
        <v>76- 100%</v>
      </c>
      <c r="G35" s="86" t="str">
        <f>'DES01 2026'!R142</f>
        <v>Programa Operativo Anual de Obras Públicas</v>
      </c>
      <c r="H35" s="81"/>
      <c r="I35" s="22" t="s">
        <v>125</v>
      </c>
      <c r="J35" s="23" t="str">
        <f>'DES01 2026'!V143</f>
        <v>76- 100%</v>
      </c>
      <c r="K35" s="86" t="str">
        <f>'DES01 2026'!R143</f>
        <v>Expedientes de obra, ejecución de obra. Informe de gobierno, Programa Operativo Anual de Obras Públicas</v>
      </c>
      <c r="L35" s="81"/>
      <c r="M35" s="22" t="s">
        <v>125</v>
      </c>
      <c r="N35" s="23" t="str">
        <f>'DES01 2026'!V144</f>
        <v>85-100%</v>
      </c>
      <c r="O35" s="86" t="str">
        <f>'DES01 2026'!R144</f>
        <v>Bitácoras, planos terminados, Programa Operativo Anual de Obras Públicas</v>
      </c>
      <c r="P35" s="81"/>
      <c r="Q35" s="22" t="s">
        <v>125</v>
      </c>
      <c r="R35" s="23" t="str">
        <f>'DES01 2026'!V145</f>
        <v>76- 100%</v>
      </c>
      <c r="S35" s="86" t="str">
        <f>'DES01 2026'!R145</f>
        <v xml:space="preserve">Expedientes físicos y digitales, Programa Operativo Anual de Obras Públicas. </v>
      </c>
      <c r="T35" s="81"/>
      <c r="U35" s="22" t="s">
        <v>125</v>
      </c>
      <c r="V35" s="23" t="str">
        <f>'DES01 2026'!V146</f>
        <v>76- 100%</v>
      </c>
      <c r="W35" s="86" t="str">
        <f>'DES01 2026'!R146</f>
        <v>Archivo físico de constancias entregadas,  Programa Operativo Anual de Obras Públicas</v>
      </c>
      <c r="X35" s="81"/>
      <c r="Y35" s="22" t="s">
        <v>125</v>
      </c>
      <c r="Z35" s="23" t="str">
        <f>'DES01 2026'!V147</f>
        <v>81-100%</v>
      </c>
      <c r="AA35" s="86" t="str">
        <f>'DES01 2026'!R147</f>
        <v>Programa Operativo Anual de Movilidad, Lista de registro</v>
      </c>
      <c r="AB35" s="81"/>
      <c r="AC35" s="22" t="s">
        <v>125</v>
      </c>
      <c r="AD35" s="23" t="str">
        <f>'DES01 2026'!V148</f>
        <v>81-100%</v>
      </c>
      <c r="AE35" s="86" t="str">
        <f>'DES01 2026'!R148</f>
        <v>Memoria fotográficas, Programa Operativo Anual de Movilidad</v>
      </c>
      <c r="AF35" s="81"/>
      <c r="AG35" s="22" t="s">
        <v>125</v>
      </c>
      <c r="AH35" s="23" t="str">
        <f>'DES01 2026'!V149</f>
        <v>76- 100%</v>
      </c>
      <c r="AI35" s="86" t="str">
        <f>'DES01 2026'!R149</f>
        <v>Memoria fotográficas, Programa Operativo Anual de Movilidad</v>
      </c>
      <c r="AJ35" s="81"/>
      <c r="AK35" s="22" t="s">
        <v>125</v>
      </c>
      <c r="AL35" s="23" t="str">
        <f>'DES01 2026'!V150</f>
        <v>76- 100%</v>
      </c>
      <c r="AM35" s="86" t="str">
        <f>'DES01 2026'!R150</f>
        <v>Lista de control, Programa Operativo Anual de  Ecología y Medio ambiente,  Memoría fotográfica</v>
      </c>
      <c r="AN35" s="81"/>
      <c r="AO35" s="22" t="s">
        <v>125</v>
      </c>
      <c r="AP35" s="23" t="str">
        <f>'DES01 2026'!V151</f>
        <v>76- 100%</v>
      </c>
      <c r="AQ35" s="86" t="str">
        <f>'DES01 2026'!R151</f>
        <v>Lista de control, Programa Operativo Anual de Ecología y Medio ambiente, Memoría fotográfica</v>
      </c>
      <c r="AR35" s="81"/>
      <c r="AS35" s="22" t="s">
        <v>125</v>
      </c>
      <c r="AT35" s="23" t="str">
        <f>'DES01 2026'!V152</f>
        <v>76- 100%</v>
      </c>
      <c r="AU35" s="86" t="str">
        <f>'DES01 2026'!R152</f>
        <v xml:space="preserve"> Programa Operativo Anual de Ecología y Medio ambiente, Memoría fotográfica</v>
      </c>
      <c r="AV35" s="81"/>
      <c r="AW35" s="22" t="s">
        <v>125</v>
      </c>
      <c r="AX35" s="23" t="str">
        <f>'DES01 2026'!V153</f>
        <v>76-0%</v>
      </c>
      <c r="AY35" s="86" t="str">
        <f>'DES01 2026'!R153</f>
        <v>Registro de control, Programa Operativo Anual de Ecología y Medio ambiente, Memoría fotográfica</v>
      </c>
      <c r="AZ35" s="81"/>
      <c r="BA35" s="22" t="s">
        <v>125</v>
      </c>
      <c r="BB35" s="23" t="str">
        <f>'DES01 2026'!V154</f>
        <v>76- 100%</v>
      </c>
      <c r="BC35" s="86" t="str">
        <f>'DES01 2026'!R154</f>
        <v>Registro de control, Programa Operativo Anual de  Servicios Municipales, Memoría fotográfica</v>
      </c>
      <c r="BD35" s="81"/>
      <c r="BE35" s="22" t="s">
        <v>125</v>
      </c>
      <c r="BF35" s="23" t="str">
        <f>'DES01 2026'!V155</f>
        <v>76- 100%</v>
      </c>
      <c r="BG35" s="86" t="str">
        <f>'DES01 2026'!R155</f>
        <v>Registro de control, Programa Operativo Anual de  Servicios Municipales, Memoría fotográfica</v>
      </c>
      <c r="BH35" s="81"/>
      <c r="BI35" s="22" t="s">
        <v>125</v>
      </c>
      <c r="BJ35" s="23" t="str">
        <f>'DES01 2026'!V156</f>
        <v>76- 100%</v>
      </c>
      <c r="BK35" s="86" t="str">
        <f>'DES01 2026'!R156</f>
        <v>Programa Operativo Anual de  Servicios Municipales, Memoría fotográfica</v>
      </c>
      <c r="BL35" s="81"/>
      <c r="BM35" s="22" t="s">
        <v>125</v>
      </c>
      <c r="BN35" s="23" t="e">
        <f>'DES01 2026'!#REF!</f>
        <v>#REF!</v>
      </c>
      <c r="BO35" s="86" t="e">
        <f>'DES01 2026'!#REF!</f>
        <v>#REF!</v>
      </c>
      <c r="BP35" s="81"/>
      <c r="BQ35" s="22" t="s">
        <v>125</v>
      </c>
      <c r="BR35" s="23" t="e">
        <f>'DES01 2026'!#REF!</f>
        <v>#REF!</v>
      </c>
      <c r="BS35" s="86" t="e">
        <f>'DES01 2026'!#REF!</f>
        <v>#REF!</v>
      </c>
      <c r="BT35" s="81"/>
      <c r="BU35" s="22" t="s">
        <v>125</v>
      </c>
      <c r="BV35" s="23" t="e">
        <f>'DES01 2026'!#REF!</f>
        <v>#REF!</v>
      </c>
      <c r="BW35" s="86" t="e">
        <f>'DES01 2026'!#REF!</f>
        <v>#REF!</v>
      </c>
      <c r="BX35" s="81"/>
      <c r="BY35" s="22" t="s">
        <v>125</v>
      </c>
      <c r="BZ35" s="23" t="e">
        <f>'DES01 2026'!#REF!</f>
        <v>#REF!</v>
      </c>
      <c r="CA35" s="86" t="e">
        <f>'DES01 2026'!#REF!</f>
        <v>#REF!</v>
      </c>
      <c r="CB35" s="81"/>
      <c r="CC35" s="22" t="s">
        <v>125</v>
      </c>
      <c r="CD35" s="23" t="e">
        <f>'DES01 2026'!#REF!</f>
        <v>#REF!</v>
      </c>
      <c r="CE35" s="86" t="e">
        <f>'DES01 2026'!#REF!</f>
        <v>#REF!</v>
      </c>
      <c r="CF35" s="81"/>
      <c r="CG35" s="22" t="s">
        <v>125</v>
      </c>
      <c r="CH35" s="23" t="e">
        <f>'DES01 2026'!#REF!</f>
        <v>#REF!</v>
      </c>
      <c r="CI35" s="86" t="e">
        <f>'DES01 2026'!#REF!</f>
        <v>#REF!</v>
      </c>
      <c r="CJ35" s="81"/>
      <c r="CK35" s="22" t="s">
        <v>125</v>
      </c>
      <c r="CL35" s="23" t="e">
        <f>'DES01 2026'!#REF!</f>
        <v>#REF!</v>
      </c>
      <c r="CM35" s="86" t="e">
        <f>'DES01 2026'!#REF!</f>
        <v>#REF!</v>
      </c>
      <c r="CN35" s="81"/>
      <c r="CO35" s="22" t="s">
        <v>125</v>
      </c>
      <c r="CP35" s="23" t="e">
        <f>'DES01 2026'!#REF!</f>
        <v>#REF!</v>
      </c>
      <c r="CQ35" s="86" t="e">
        <f>'DES01 2026'!#REF!</f>
        <v>#REF!</v>
      </c>
      <c r="CR35" s="81"/>
      <c r="CS35" s="22" t="s">
        <v>125</v>
      </c>
      <c r="CT35" s="23" t="e">
        <f>'DES01 2026'!#REF!</f>
        <v>#REF!</v>
      </c>
      <c r="CU35" s="86" t="e">
        <f>'DES01 2026'!#REF!</f>
        <v>#REF!</v>
      </c>
      <c r="CV35" s="81"/>
      <c r="CW35" s="22" t="s">
        <v>125</v>
      </c>
      <c r="CX35" s="23" t="e">
        <f>'DES01 2026'!#REF!</f>
        <v>#REF!</v>
      </c>
      <c r="CY35" s="86" t="e">
        <f>'DES01 2026'!#REF!</f>
        <v>#REF!</v>
      </c>
      <c r="CZ35" s="81"/>
      <c r="DA35" s="22" t="s">
        <v>125</v>
      </c>
      <c r="DB35" s="23" t="e">
        <f>'DES01 2026'!#REF!</f>
        <v>#REF!</v>
      </c>
      <c r="DC35" s="86" t="e">
        <f>'DES01 2026'!#REF!</f>
        <v>#REF!</v>
      </c>
      <c r="DD35" s="81"/>
      <c r="DE35" s="22" t="s">
        <v>125</v>
      </c>
      <c r="DF35" s="23" t="e">
        <f>'DES01 2026'!#REF!</f>
        <v>#REF!</v>
      </c>
      <c r="DG35" s="86" t="e">
        <f>'DES01 2026'!#REF!</f>
        <v>#REF!</v>
      </c>
      <c r="DH35" s="81"/>
      <c r="DI35" s="22" t="s">
        <v>125</v>
      </c>
      <c r="DJ35" s="23" t="e">
        <f>'DES01 2026'!#REF!</f>
        <v>#REF!</v>
      </c>
      <c r="DK35" s="86" t="e">
        <f>'DES01 2026'!#REF!</f>
        <v>#REF!</v>
      </c>
      <c r="DL35" s="81"/>
      <c r="DM35" s="22" t="s">
        <v>125</v>
      </c>
      <c r="DN35" s="23" t="e">
        <f>'DES01 2026'!#REF!</f>
        <v>#REF!</v>
      </c>
      <c r="DO35" s="86" t="e">
        <f>'DES01 2026'!#REF!</f>
        <v>#REF!</v>
      </c>
      <c r="DP35" s="81"/>
    </row>
    <row r="36" spans="1:120" ht="15.75" customHeight="1" x14ac:dyDescent="0.25">
      <c r="A36" s="22" t="s">
        <v>126</v>
      </c>
      <c r="B36" s="23" t="str">
        <f>'DES01 2026'!U141</f>
        <v>51-75%</v>
      </c>
      <c r="C36" s="87"/>
      <c r="D36" s="88"/>
      <c r="E36" s="22" t="s">
        <v>126</v>
      </c>
      <c r="F36" s="23" t="str">
        <f>'DES01 2026'!U142</f>
        <v>51-75%</v>
      </c>
      <c r="G36" s="87"/>
      <c r="H36" s="88"/>
      <c r="I36" s="22" t="s">
        <v>126</v>
      </c>
      <c r="J36" s="23" t="str">
        <f>'DES01 2026'!U143</f>
        <v>51-75%</v>
      </c>
      <c r="K36" s="87"/>
      <c r="L36" s="88"/>
      <c r="M36" s="22" t="s">
        <v>126</v>
      </c>
      <c r="N36" s="23" t="str">
        <f>'DES01 2026'!U144</f>
        <v>66-85%</v>
      </c>
      <c r="O36" s="87"/>
      <c r="P36" s="88"/>
      <c r="Q36" s="22" t="s">
        <v>126</v>
      </c>
      <c r="R36" s="23" t="str">
        <f>'DES01 2026'!U145</f>
        <v>51-75%</v>
      </c>
      <c r="S36" s="87"/>
      <c r="T36" s="88"/>
      <c r="U36" s="22" t="s">
        <v>126</v>
      </c>
      <c r="V36" s="23" t="str">
        <f>'DES01 2026'!U146</f>
        <v>51-75%</v>
      </c>
      <c r="W36" s="87"/>
      <c r="X36" s="88"/>
      <c r="Y36" s="22" t="s">
        <v>126</v>
      </c>
      <c r="Z36" s="23" t="str">
        <f>'DES01 2026'!U147</f>
        <v>61-80%</v>
      </c>
      <c r="AA36" s="87"/>
      <c r="AB36" s="88"/>
      <c r="AC36" s="22" t="s">
        <v>126</v>
      </c>
      <c r="AD36" s="23" t="str">
        <f>'DES01 2026'!U148</f>
        <v>61-80%</v>
      </c>
      <c r="AE36" s="87"/>
      <c r="AF36" s="88"/>
      <c r="AG36" s="22" t="s">
        <v>126</v>
      </c>
      <c r="AH36" s="23" t="str">
        <f>'DES01 2026'!U149</f>
        <v>51-75%</v>
      </c>
      <c r="AI36" s="87"/>
      <c r="AJ36" s="88"/>
      <c r="AK36" s="22" t="s">
        <v>126</v>
      </c>
      <c r="AL36" s="23" t="str">
        <f>'DES01 2026'!U150</f>
        <v>51-75%</v>
      </c>
      <c r="AM36" s="87"/>
      <c r="AN36" s="88"/>
      <c r="AO36" s="22" t="s">
        <v>126</v>
      </c>
      <c r="AP36" s="23" t="str">
        <f>'DES01 2026'!U151</f>
        <v>51-75%</v>
      </c>
      <c r="AQ36" s="87"/>
      <c r="AR36" s="88"/>
      <c r="AS36" s="22" t="s">
        <v>126</v>
      </c>
      <c r="AT36" s="23" t="str">
        <f>'DES01 2026'!U152</f>
        <v>51-75%</v>
      </c>
      <c r="AU36" s="87"/>
      <c r="AV36" s="88"/>
      <c r="AW36" s="22" t="s">
        <v>126</v>
      </c>
      <c r="AX36" s="23" t="str">
        <f>'DES01 2026'!U153</f>
        <v>81-77%</v>
      </c>
      <c r="AY36" s="87"/>
      <c r="AZ36" s="88"/>
      <c r="BA36" s="22" t="s">
        <v>126</v>
      </c>
      <c r="BB36" s="23" t="str">
        <f>'DES01 2026'!U154</f>
        <v>51-75%</v>
      </c>
      <c r="BC36" s="87"/>
      <c r="BD36" s="88"/>
      <c r="BE36" s="22" t="s">
        <v>126</v>
      </c>
      <c r="BF36" s="23" t="str">
        <f>'DES01 2026'!U155</f>
        <v>51-75%</v>
      </c>
      <c r="BG36" s="87"/>
      <c r="BH36" s="88"/>
      <c r="BI36" s="22" t="s">
        <v>126</v>
      </c>
      <c r="BJ36" s="23" t="str">
        <f>'DES01 2026'!U156</f>
        <v>51-75%</v>
      </c>
      <c r="BK36" s="87"/>
      <c r="BL36" s="88"/>
      <c r="BM36" s="22" t="s">
        <v>126</v>
      </c>
      <c r="BN36" s="23" t="e">
        <f>'DES01 2026'!#REF!</f>
        <v>#REF!</v>
      </c>
      <c r="BO36" s="87"/>
      <c r="BP36" s="88"/>
      <c r="BQ36" s="22" t="s">
        <v>126</v>
      </c>
      <c r="BR36" s="23" t="e">
        <f>'DES01 2026'!#REF!</f>
        <v>#REF!</v>
      </c>
      <c r="BS36" s="87"/>
      <c r="BT36" s="88"/>
      <c r="BU36" s="22" t="s">
        <v>126</v>
      </c>
      <c r="BV36" s="23" t="e">
        <f>'DES01 2026'!#REF!</f>
        <v>#REF!</v>
      </c>
      <c r="BW36" s="87"/>
      <c r="BX36" s="88"/>
      <c r="BY36" s="22" t="s">
        <v>126</v>
      </c>
      <c r="BZ36" s="23" t="e">
        <f>'DES01 2026'!#REF!</f>
        <v>#REF!</v>
      </c>
      <c r="CA36" s="87"/>
      <c r="CB36" s="88"/>
      <c r="CC36" s="22" t="s">
        <v>126</v>
      </c>
      <c r="CD36" s="23" t="e">
        <f>'DES01 2026'!#REF!</f>
        <v>#REF!</v>
      </c>
      <c r="CE36" s="87"/>
      <c r="CF36" s="88"/>
      <c r="CG36" s="22" t="s">
        <v>126</v>
      </c>
      <c r="CH36" s="23" t="e">
        <f>'DES01 2026'!#REF!</f>
        <v>#REF!</v>
      </c>
      <c r="CI36" s="87"/>
      <c r="CJ36" s="88"/>
      <c r="CK36" s="22" t="s">
        <v>126</v>
      </c>
      <c r="CL36" s="23" t="e">
        <f>'DES01 2026'!#REF!</f>
        <v>#REF!</v>
      </c>
      <c r="CM36" s="87"/>
      <c r="CN36" s="88"/>
      <c r="CO36" s="22" t="s">
        <v>126</v>
      </c>
      <c r="CP36" s="23" t="e">
        <f>'DES01 2026'!#REF!</f>
        <v>#REF!</v>
      </c>
      <c r="CQ36" s="87"/>
      <c r="CR36" s="88"/>
      <c r="CS36" s="22" t="s">
        <v>126</v>
      </c>
      <c r="CT36" s="23" t="e">
        <f>'DES01 2026'!#REF!</f>
        <v>#REF!</v>
      </c>
      <c r="CU36" s="87"/>
      <c r="CV36" s="88"/>
      <c r="CW36" s="22" t="s">
        <v>126</v>
      </c>
      <c r="CX36" s="23" t="e">
        <f>'DES01 2026'!#REF!</f>
        <v>#REF!</v>
      </c>
      <c r="CY36" s="87"/>
      <c r="CZ36" s="88"/>
      <c r="DA36" s="22" t="s">
        <v>126</v>
      </c>
      <c r="DB36" s="23" t="e">
        <f>'DES01 2026'!#REF!</f>
        <v>#REF!</v>
      </c>
      <c r="DC36" s="87"/>
      <c r="DD36" s="88"/>
      <c r="DE36" s="22" t="s">
        <v>126</v>
      </c>
      <c r="DF36" s="23" t="e">
        <f>'DES01 2026'!#REF!</f>
        <v>#REF!</v>
      </c>
      <c r="DG36" s="87"/>
      <c r="DH36" s="88"/>
      <c r="DI36" s="22" t="s">
        <v>126</v>
      </c>
      <c r="DJ36" s="23" t="e">
        <f>'DES01 2026'!#REF!</f>
        <v>#REF!</v>
      </c>
      <c r="DK36" s="87"/>
      <c r="DL36" s="88"/>
      <c r="DM36" s="22" t="s">
        <v>126</v>
      </c>
      <c r="DN36" s="23" t="e">
        <f>'DES01 2026'!#REF!</f>
        <v>#REF!</v>
      </c>
      <c r="DO36" s="87"/>
      <c r="DP36" s="88"/>
    </row>
    <row r="37" spans="1:120" ht="15.75" customHeight="1" x14ac:dyDescent="0.25">
      <c r="A37" s="22" t="s">
        <v>127</v>
      </c>
      <c r="B37" s="23" t="str">
        <f>'DES01 2026'!T141</f>
        <v>0-50%</v>
      </c>
      <c r="C37" s="82"/>
      <c r="D37" s="83"/>
      <c r="E37" s="22" t="s">
        <v>127</v>
      </c>
      <c r="F37" s="23" t="str">
        <f>'DES01 2026'!T142</f>
        <v>0-50%</v>
      </c>
      <c r="G37" s="82"/>
      <c r="H37" s="83"/>
      <c r="I37" s="22" t="s">
        <v>127</v>
      </c>
      <c r="J37" s="23" t="str">
        <f>'DES01 2026'!T143</f>
        <v>0-50%</v>
      </c>
      <c r="K37" s="82"/>
      <c r="L37" s="83"/>
      <c r="M37" s="22" t="s">
        <v>127</v>
      </c>
      <c r="N37" s="23" t="str">
        <f>'DES01 2026'!T144</f>
        <v>0-65%</v>
      </c>
      <c r="O37" s="82"/>
      <c r="P37" s="83"/>
      <c r="Q37" s="22" t="s">
        <v>127</v>
      </c>
      <c r="R37" s="23" t="str">
        <f>'DES01 2026'!T145</f>
        <v>0-50%</v>
      </c>
      <c r="S37" s="82"/>
      <c r="T37" s="83"/>
      <c r="U37" s="22" t="s">
        <v>127</v>
      </c>
      <c r="V37" s="23" t="str">
        <f>'DES01 2026'!T146</f>
        <v>0-50%</v>
      </c>
      <c r="W37" s="82"/>
      <c r="X37" s="83"/>
      <c r="Y37" s="22" t="s">
        <v>127</v>
      </c>
      <c r="Z37" s="23" t="str">
        <f>'DES01 2026'!T147</f>
        <v>0-60%</v>
      </c>
      <c r="AA37" s="82"/>
      <c r="AB37" s="83"/>
      <c r="AC37" s="22" t="s">
        <v>127</v>
      </c>
      <c r="AD37" s="23" t="str">
        <f>'DES01 2026'!T148</f>
        <v>0-60%</v>
      </c>
      <c r="AE37" s="82"/>
      <c r="AF37" s="83"/>
      <c r="AG37" s="22" t="s">
        <v>127</v>
      </c>
      <c r="AH37" s="23" t="str">
        <f>'DES01 2026'!T149</f>
        <v>0-50%</v>
      </c>
      <c r="AI37" s="82"/>
      <c r="AJ37" s="83"/>
      <c r="AK37" s="22" t="s">
        <v>127</v>
      </c>
      <c r="AL37" s="23" t="str">
        <f>'DES01 2026'!T150</f>
        <v>0-50%</v>
      </c>
      <c r="AM37" s="82"/>
      <c r="AN37" s="83"/>
      <c r="AO37" s="22" t="s">
        <v>127</v>
      </c>
      <c r="AP37" s="23" t="str">
        <f>'DES01 2026'!T151</f>
        <v>0-50%</v>
      </c>
      <c r="AQ37" s="82"/>
      <c r="AR37" s="83"/>
      <c r="AS37" s="22" t="s">
        <v>127</v>
      </c>
      <c r="AT37" s="23" t="str">
        <f>'DES01 2026'!T152</f>
        <v>0-50%</v>
      </c>
      <c r="AU37" s="82"/>
      <c r="AV37" s="83"/>
      <c r="AW37" s="22" t="s">
        <v>127</v>
      </c>
      <c r="AX37" s="23" t="str">
        <f>'DES01 2026'!T153</f>
        <v>100-82%</v>
      </c>
      <c r="AY37" s="82"/>
      <c r="AZ37" s="83"/>
      <c r="BA37" s="22" t="s">
        <v>127</v>
      </c>
      <c r="BB37" s="23" t="str">
        <f>'DES01 2026'!T154</f>
        <v>0-50%</v>
      </c>
      <c r="BC37" s="82"/>
      <c r="BD37" s="83"/>
      <c r="BE37" s="22" t="s">
        <v>127</v>
      </c>
      <c r="BF37" s="23" t="str">
        <f>'DES01 2026'!T155</f>
        <v>0-50%</v>
      </c>
      <c r="BG37" s="82"/>
      <c r="BH37" s="83"/>
      <c r="BI37" s="22" t="s">
        <v>127</v>
      </c>
      <c r="BJ37" s="23" t="str">
        <f>'DES01 2026'!T156</f>
        <v>0-50%</v>
      </c>
      <c r="BK37" s="82"/>
      <c r="BL37" s="83"/>
      <c r="BM37" s="22" t="s">
        <v>127</v>
      </c>
      <c r="BN37" s="23" t="e">
        <f>'DES01 2026'!#REF!</f>
        <v>#REF!</v>
      </c>
      <c r="BO37" s="82"/>
      <c r="BP37" s="83"/>
      <c r="BQ37" s="22" t="s">
        <v>127</v>
      </c>
      <c r="BR37" s="23" t="e">
        <f>'DES01 2026'!#REF!</f>
        <v>#REF!</v>
      </c>
      <c r="BS37" s="82"/>
      <c r="BT37" s="83"/>
      <c r="BU37" s="22" t="s">
        <v>127</v>
      </c>
      <c r="BV37" s="23" t="e">
        <f>'DES01 2026'!#REF!</f>
        <v>#REF!</v>
      </c>
      <c r="BW37" s="82"/>
      <c r="BX37" s="83"/>
      <c r="BY37" s="22" t="s">
        <v>127</v>
      </c>
      <c r="BZ37" s="23" t="e">
        <f>'DES01 2026'!#REF!</f>
        <v>#REF!</v>
      </c>
      <c r="CA37" s="82"/>
      <c r="CB37" s="83"/>
      <c r="CC37" s="22" t="s">
        <v>127</v>
      </c>
      <c r="CD37" s="23" t="e">
        <f>'DES01 2026'!#REF!</f>
        <v>#REF!</v>
      </c>
      <c r="CE37" s="82"/>
      <c r="CF37" s="83"/>
      <c r="CG37" s="22" t="s">
        <v>127</v>
      </c>
      <c r="CH37" s="23" t="e">
        <f>'DES01 2026'!#REF!</f>
        <v>#REF!</v>
      </c>
      <c r="CI37" s="82"/>
      <c r="CJ37" s="83"/>
      <c r="CK37" s="22" t="s">
        <v>127</v>
      </c>
      <c r="CL37" s="23" t="e">
        <f>'DES01 2026'!#REF!</f>
        <v>#REF!</v>
      </c>
      <c r="CM37" s="82"/>
      <c r="CN37" s="83"/>
      <c r="CO37" s="22" t="s">
        <v>127</v>
      </c>
      <c r="CP37" s="23" t="e">
        <f>'DES01 2026'!#REF!</f>
        <v>#REF!</v>
      </c>
      <c r="CQ37" s="82"/>
      <c r="CR37" s="83"/>
      <c r="CS37" s="22" t="s">
        <v>127</v>
      </c>
      <c r="CT37" s="23" t="e">
        <f>'DES01 2026'!#REF!</f>
        <v>#REF!</v>
      </c>
      <c r="CU37" s="82"/>
      <c r="CV37" s="83"/>
      <c r="CW37" s="22" t="s">
        <v>127</v>
      </c>
      <c r="CX37" s="23" t="e">
        <f>'DES01 2026'!#REF!</f>
        <v>#REF!</v>
      </c>
      <c r="CY37" s="82"/>
      <c r="CZ37" s="83"/>
      <c r="DA37" s="22" t="s">
        <v>127</v>
      </c>
      <c r="DB37" s="23" t="e">
        <f>'DES01 2026'!#REF!</f>
        <v>#REF!</v>
      </c>
      <c r="DC37" s="82"/>
      <c r="DD37" s="83"/>
      <c r="DE37" s="22" t="s">
        <v>127</v>
      </c>
      <c r="DF37" s="23" t="e">
        <f>'DES01 2026'!#REF!</f>
        <v>#REF!</v>
      </c>
      <c r="DG37" s="82"/>
      <c r="DH37" s="83"/>
      <c r="DI37" s="22" t="s">
        <v>127</v>
      </c>
      <c r="DJ37" s="23" t="e">
        <f>'DES01 2026'!#REF!</f>
        <v>#REF!</v>
      </c>
      <c r="DK37" s="82"/>
      <c r="DL37" s="83"/>
      <c r="DM37" s="22" t="s">
        <v>127</v>
      </c>
      <c r="DN37" s="23" t="e">
        <f>'DES01 2026'!#REF!</f>
        <v>#REF!</v>
      </c>
      <c r="DO37" s="82"/>
      <c r="DP37" s="83"/>
    </row>
    <row r="38" spans="1:120" ht="15.75" customHeight="1" x14ac:dyDescent="0.25">
      <c r="A38" s="79" t="s">
        <v>128</v>
      </c>
      <c r="B38" s="70"/>
      <c r="C38" s="85"/>
      <c r="D38" s="70"/>
      <c r="E38" s="79" t="s">
        <v>128</v>
      </c>
      <c r="F38" s="70"/>
      <c r="G38" s="85"/>
      <c r="H38" s="70"/>
      <c r="I38" s="79" t="s">
        <v>128</v>
      </c>
      <c r="J38" s="70"/>
      <c r="K38" s="85"/>
      <c r="L38" s="70"/>
      <c r="M38" s="79" t="s">
        <v>128</v>
      </c>
      <c r="N38" s="70"/>
      <c r="O38" s="85"/>
      <c r="P38" s="70"/>
      <c r="Q38" s="79" t="s">
        <v>128</v>
      </c>
      <c r="R38" s="70"/>
      <c r="S38" s="85"/>
      <c r="T38" s="70"/>
      <c r="U38" s="79" t="s">
        <v>128</v>
      </c>
      <c r="V38" s="70"/>
      <c r="W38" s="85"/>
      <c r="X38" s="70"/>
      <c r="Y38" s="79" t="s">
        <v>128</v>
      </c>
      <c r="Z38" s="70"/>
      <c r="AA38" s="85"/>
      <c r="AB38" s="70"/>
      <c r="AC38" s="79" t="s">
        <v>128</v>
      </c>
      <c r="AD38" s="70"/>
      <c r="AE38" s="85"/>
      <c r="AF38" s="70"/>
      <c r="AG38" s="79" t="s">
        <v>128</v>
      </c>
      <c r="AH38" s="70"/>
      <c r="AI38" s="85"/>
      <c r="AJ38" s="70"/>
      <c r="AK38" s="79" t="s">
        <v>128</v>
      </c>
      <c r="AL38" s="70"/>
      <c r="AM38" s="85"/>
      <c r="AN38" s="70"/>
      <c r="AO38" s="79" t="s">
        <v>128</v>
      </c>
      <c r="AP38" s="70"/>
      <c r="AQ38" s="85"/>
      <c r="AR38" s="70"/>
      <c r="AS38" s="79" t="s">
        <v>128</v>
      </c>
      <c r="AT38" s="70"/>
      <c r="AU38" s="85"/>
      <c r="AV38" s="70"/>
      <c r="AW38" s="79" t="s">
        <v>128</v>
      </c>
      <c r="AX38" s="70"/>
      <c r="AY38" s="85"/>
      <c r="AZ38" s="70"/>
      <c r="BA38" s="79" t="s">
        <v>128</v>
      </c>
      <c r="BB38" s="70"/>
      <c r="BC38" s="85"/>
      <c r="BD38" s="70"/>
      <c r="BE38" s="79" t="s">
        <v>128</v>
      </c>
      <c r="BF38" s="70"/>
      <c r="BG38" s="85"/>
      <c r="BH38" s="70"/>
      <c r="BI38" s="79" t="s">
        <v>128</v>
      </c>
      <c r="BJ38" s="70"/>
      <c r="BK38" s="85"/>
      <c r="BL38" s="70"/>
      <c r="BM38" s="79" t="s">
        <v>128</v>
      </c>
      <c r="BN38" s="70"/>
      <c r="BO38" s="85"/>
      <c r="BP38" s="70"/>
      <c r="BQ38" s="79" t="s">
        <v>128</v>
      </c>
      <c r="BR38" s="70"/>
      <c r="BS38" s="85"/>
      <c r="BT38" s="70"/>
      <c r="BU38" s="79" t="s">
        <v>128</v>
      </c>
      <c r="BV38" s="70"/>
      <c r="BW38" s="85"/>
      <c r="BX38" s="70"/>
      <c r="BY38" s="79" t="s">
        <v>128</v>
      </c>
      <c r="BZ38" s="70"/>
      <c r="CA38" s="85"/>
      <c r="CB38" s="70"/>
      <c r="CC38" s="79" t="s">
        <v>128</v>
      </c>
      <c r="CD38" s="70"/>
      <c r="CE38" s="85"/>
      <c r="CF38" s="70"/>
      <c r="CG38" s="79" t="s">
        <v>128</v>
      </c>
      <c r="CH38" s="70"/>
      <c r="CI38" s="85"/>
      <c r="CJ38" s="70"/>
      <c r="CK38" s="79" t="s">
        <v>128</v>
      </c>
      <c r="CL38" s="70"/>
      <c r="CM38" s="85"/>
      <c r="CN38" s="70"/>
      <c r="CO38" s="79" t="s">
        <v>128</v>
      </c>
      <c r="CP38" s="70"/>
      <c r="CQ38" s="85"/>
      <c r="CR38" s="70"/>
      <c r="CS38" s="79" t="s">
        <v>128</v>
      </c>
      <c r="CT38" s="70"/>
      <c r="CU38" s="85"/>
      <c r="CV38" s="70"/>
      <c r="CW38" s="79" t="s">
        <v>128</v>
      </c>
      <c r="CX38" s="70"/>
      <c r="CY38" s="85"/>
      <c r="CZ38" s="70"/>
      <c r="DA38" s="79" t="s">
        <v>128</v>
      </c>
      <c r="DB38" s="70"/>
      <c r="DC38" s="85"/>
      <c r="DD38" s="70"/>
      <c r="DE38" s="79" t="s">
        <v>128</v>
      </c>
      <c r="DF38" s="70"/>
      <c r="DG38" s="85"/>
      <c r="DH38" s="70"/>
      <c r="DI38" s="79" t="s">
        <v>128</v>
      </c>
      <c r="DJ38" s="70"/>
      <c r="DK38" s="85"/>
      <c r="DL38" s="70"/>
      <c r="DM38" s="79" t="s">
        <v>128</v>
      </c>
      <c r="DN38" s="70"/>
      <c r="DO38" s="85"/>
      <c r="DP38" s="70"/>
    </row>
    <row r="39" spans="1:120" ht="15.75" customHeight="1" x14ac:dyDescent="0.25">
      <c r="A39" s="77" t="s">
        <v>129</v>
      </c>
      <c r="B39" s="70"/>
      <c r="C39" s="77" t="s">
        <v>130</v>
      </c>
      <c r="D39" s="70"/>
      <c r="E39" s="77" t="s">
        <v>129</v>
      </c>
      <c r="F39" s="70"/>
      <c r="G39" s="77" t="s">
        <v>130</v>
      </c>
      <c r="H39" s="70"/>
      <c r="I39" s="77" t="s">
        <v>129</v>
      </c>
      <c r="J39" s="70"/>
      <c r="K39" s="77" t="s">
        <v>130</v>
      </c>
      <c r="L39" s="70"/>
      <c r="M39" s="77" t="s">
        <v>129</v>
      </c>
      <c r="N39" s="70"/>
      <c r="O39" s="77" t="s">
        <v>130</v>
      </c>
      <c r="P39" s="70"/>
      <c r="Q39" s="77" t="s">
        <v>129</v>
      </c>
      <c r="R39" s="70"/>
      <c r="S39" s="77" t="s">
        <v>130</v>
      </c>
      <c r="T39" s="70"/>
      <c r="U39" s="77" t="s">
        <v>129</v>
      </c>
      <c r="V39" s="70"/>
      <c r="W39" s="77" t="s">
        <v>130</v>
      </c>
      <c r="X39" s="70"/>
      <c r="Y39" s="77" t="s">
        <v>129</v>
      </c>
      <c r="Z39" s="70"/>
      <c r="AA39" s="77" t="s">
        <v>130</v>
      </c>
      <c r="AB39" s="70"/>
      <c r="AC39" s="77" t="s">
        <v>129</v>
      </c>
      <c r="AD39" s="70"/>
      <c r="AE39" s="77" t="s">
        <v>130</v>
      </c>
      <c r="AF39" s="70"/>
      <c r="AG39" s="77" t="s">
        <v>129</v>
      </c>
      <c r="AH39" s="70"/>
      <c r="AI39" s="77" t="s">
        <v>130</v>
      </c>
      <c r="AJ39" s="70"/>
      <c r="AK39" s="77" t="s">
        <v>129</v>
      </c>
      <c r="AL39" s="70"/>
      <c r="AM39" s="77" t="s">
        <v>130</v>
      </c>
      <c r="AN39" s="70"/>
      <c r="AO39" s="77" t="s">
        <v>129</v>
      </c>
      <c r="AP39" s="70"/>
      <c r="AQ39" s="77" t="s">
        <v>130</v>
      </c>
      <c r="AR39" s="70"/>
      <c r="AS39" s="77" t="s">
        <v>129</v>
      </c>
      <c r="AT39" s="70"/>
      <c r="AU39" s="77" t="s">
        <v>130</v>
      </c>
      <c r="AV39" s="70"/>
      <c r="AW39" s="77" t="s">
        <v>129</v>
      </c>
      <c r="AX39" s="70"/>
      <c r="AY39" s="77" t="s">
        <v>130</v>
      </c>
      <c r="AZ39" s="70"/>
      <c r="BA39" s="77" t="s">
        <v>129</v>
      </c>
      <c r="BB39" s="70"/>
      <c r="BC39" s="77" t="s">
        <v>130</v>
      </c>
      <c r="BD39" s="70"/>
      <c r="BE39" s="77" t="s">
        <v>129</v>
      </c>
      <c r="BF39" s="70"/>
      <c r="BG39" s="77" t="s">
        <v>130</v>
      </c>
      <c r="BH39" s="70"/>
      <c r="BI39" s="77" t="s">
        <v>129</v>
      </c>
      <c r="BJ39" s="70"/>
      <c r="BK39" s="77" t="s">
        <v>130</v>
      </c>
      <c r="BL39" s="70"/>
      <c r="BM39" s="77" t="s">
        <v>129</v>
      </c>
      <c r="BN39" s="70"/>
      <c r="BO39" s="77" t="s">
        <v>130</v>
      </c>
      <c r="BP39" s="70"/>
      <c r="BQ39" s="77" t="s">
        <v>129</v>
      </c>
      <c r="BR39" s="70"/>
      <c r="BS39" s="77" t="s">
        <v>130</v>
      </c>
      <c r="BT39" s="70"/>
      <c r="BU39" s="77" t="s">
        <v>129</v>
      </c>
      <c r="BV39" s="70"/>
      <c r="BW39" s="77" t="s">
        <v>130</v>
      </c>
      <c r="BX39" s="70"/>
      <c r="BY39" s="77" t="s">
        <v>129</v>
      </c>
      <c r="BZ39" s="70"/>
      <c r="CA39" s="77" t="s">
        <v>130</v>
      </c>
      <c r="CB39" s="70"/>
      <c r="CC39" s="77" t="s">
        <v>129</v>
      </c>
      <c r="CD39" s="70"/>
      <c r="CE39" s="77" t="s">
        <v>130</v>
      </c>
      <c r="CF39" s="70"/>
      <c r="CG39" s="77" t="s">
        <v>129</v>
      </c>
      <c r="CH39" s="70"/>
      <c r="CI39" s="77" t="s">
        <v>130</v>
      </c>
      <c r="CJ39" s="70"/>
      <c r="CK39" s="77" t="s">
        <v>129</v>
      </c>
      <c r="CL39" s="70"/>
      <c r="CM39" s="77" t="s">
        <v>130</v>
      </c>
      <c r="CN39" s="70"/>
      <c r="CO39" s="77" t="s">
        <v>129</v>
      </c>
      <c r="CP39" s="70"/>
      <c r="CQ39" s="77" t="s">
        <v>130</v>
      </c>
      <c r="CR39" s="70"/>
      <c r="CS39" s="77" t="s">
        <v>129</v>
      </c>
      <c r="CT39" s="70"/>
      <c r="CU39" s="77" t="s">
        <v>130</v>
      </c>
      <c r="CV39" s="70"/>
      <c r="CW39" s="77" t="s">
        <v>129</v>
      </c>
      <c r="CX39" s="70"/>
      <c r="CY39" s="77" t="s">
        <v>130</v>
      </c>
      <c r="CZ39" s="70"/>
      <c r="DA39" s="77" t="s">
        <v>129</v>
      </c>
      <c r="DB39" s="70"/>
      <c r="DC39" s="77" t="s">
        <v>130</v>
      </c>
      <c r="DD39" s="70"/>
      <c r="DE39" s="77" t="s">
        <v>129</v>
      </c>
      <c r="DF39" s="70"/>
      <c r="DG39" s="77" t="s">
        <v>130</v>
      </c>
      <c r="DH39" s="70"/>
      <c r="DI39" s="77" t="s">
        <v>129</v>
      </c>
      <c r="DJ39" s="70"/>
      <c r="DK39" s="77" t="s">
        <v>130</v>
      </c>
      <c r="DL39" s="70"/>
      <c r="DM39" s="77" t="s">
        <v>129</v>
      </c>
      <c r="DN39" s="70"/>
      <c r="DO39" s="77" t="s">
        <v>130</v>
      </c>
      <c r="DP39" s="70"/>
    </row>
    <row r="40" spans="1:120" ht="15" customHeight="1" x14ac:dyDescent="0.25">
      <c r="A40" s="80" t="s">
        <v>265</v>
      </c>
      <c r="B40" s="81"/>
      <c r="C40" s="84" t="s">
        <v>148</v>
      </c>
      <c r="D40" s="81"/>
      <c r="E40" s="80" t="s">
        <v>265</v>
      </c>
      <c r="F40" s="81"/>
      <c r="G40" s="84" t="s">
        <v>148</v>
      </c>
      <c r="H40" s="81"/>
      <c r="I40" s="80" t="s">
        <v>265</v>
      </c>
      <c r="J40" s="81"/>
      <c r="K40" s="84" t="s">
        <v>148</v>
      </c>
      <c r="L40" s="81"/>
      <c r="M40" s="80" t="s">
        <v>265</v>
      </c>
      <c r="N40" s="81"/>
      <c r="O40" s="84" t="s">
        <v>148</v>
      </c>
      <c r="P40" s="81"/>
      <c r="Q40" s="80" t="s">
        <v>265</v>
      </c>
      <c r="R40" s="81"/>
      <c r="S40" s="84" t="s">
        <v>148</v>
      </c>
      <c r="T40" s="81"/>
      <c r="U40" s="80" t="s">
        <v>265</v>
      </c>
      <c r="V40" s="81"/>
      <c r="W40" s="84" t="s">
        <v>148</v>
      </c>
      <c r="X40" s="81"/>
      <c r="Y40" s="80" t="s">
        <v>265</v>
      </c>
      <c r="Z40" s="81"/>
      <c r="AA40" s="84" t="s">
        <v>148</v>
      </c>
      <c r="AB40" s="81"/>
      <c r="AC40" s="80" t="s">
        <v>265</v>
      </c>
      <c r="AD40" s="81"/>
      <c r="AE40" s="84" t="s">
        <v>148</v>
      </c>
      <c r="AF40" s="81"/>
      <c r="AG40" s="80" t="s">
        <v>265</v>
      </c>
      <c r="AH40" s="81"/>
      <c r="AI40" s="84" t="s">
        <v>148</v>
      </c>
      <c r="AJ40" s="81"/>
      <c r="AK40" s="80" t="s">
        <v>265</v>
      </c>
      <c r="AL40" s="81"/>
      <c r="AM40" s="84" t="s">
        <v>148</v>
      </c>
      <c r="AN40" s="81"/>
      <c r="AO40" s="80" t="s">
        <v>265</v>
      </c>
      <c r="AP40" s="81"/>
      <c r="AQ40" s="84" t="s">
        <v>148</v>
      </c>
      <c r="AR40" s="81"/>
      <c r="AS40" s="80" t="s">
        <v>265</v>
      </c>
      <c r="AT40" s="81"/>
      <c r="AU40" s="84" t="s">
        <v>148</v>
      </c>
      <c r="AV40" s="81"/>
      <c r="AW40" s="80" t="s">
        <v>265</v>
      </c>
      <c r="AX40" s="81"/>
      <c r="AY40" s="84" t="s">
        <v>148</v>
      </c>
      <c r="AZ40" s="81"/>
      <c r="BA40" s="80" t="s">
        <v>265</v>
      </c>
      <c r="BB40" s="81"/>
      <c r="BC40" s="84" t="s">
        <v>148</v>
      </c>
      <c r="BD40" s="81"/>
      <c r="BE40" s="80" t="s">
        <v>265</v>
      </c>
      <c r="BF40" s="81"/>
      <c r="BG40" s="84" t="s">
        <v>148</v>
      </c>
      <c r="BH40" s="81"/>
      <c r="BI40" s="80" t="s">
        <v>265</v>
      </c>
      <c r="BJ40" s="81"/>
      <c r="BK40" s="84" t="s">
        <v>148</v>
      </c>
      <c r="BL40" s="81"/>
      <c r="BM40" s="80" t="s">
        <v>265</v>
      </c>
      <c r="BN40" s="81"/>
      <c r="BO40" s="84" t="s">
        <v>148</v>
      </c>
      <c r="BP40" s="81"/>
      <c r="BQ40" s="80" t="s">
        <v>265</v>
      </c>
      <c r="BR40" s="81"/>
      <c r="BS40" s="84" t="s">
        <v>148</v>
      </c>
      <c r="BT40" s="81"/>
      <c r="BU40" s="80" t="s">
        <v>265</v>
      </c>
      <c r="BV40" s="81"/>
      <c r="BW40" s="84" t="s">
        <v>148</v>
      </c>
      <c r="BX40" s="81"/>
      <c r="BY40" s="80" t="s">
        <v>265</v>
      </c>
      <c r="BZ40" s="81"/>
      <c r="CA40" s="84" t="s">
        <v>148</v>
      </c>
      <c r="CB40" s="81"/>
      <c r="CC40" s="80" t="s">
        <v>265</v>
      </c>
      <c r="CD40" s="81"/>
      <c r="CE40" s="84" t="s">
        <v>148</v>
      </c>
      <c r="CF40" s="81"/>
      <c r="CG40" s="80" t="s">
        <v>265</v>
      </c>
      <c r="CH40" s="81"/>
      <c r="CI40" s="84" t="s">
        <v>148</v>
      </c>
      <c r="CJ40" s="81"/>
      <c r="CK40" s="80" t="s">
        <v>265</v>
      </c>
      <c r="CL40" s="81"/>
      <c r="CM40" s="84" t="s">
        <v>148</v>
      </c>
      <c r="CN40" s="81"/>
      <c r="CO40" s="80" t="s">
        <v>265</v>
      </c>
      <c r="CP40" s="81"/>
      <c r="CQ40" s="84" t="s">
        <v>148</v>
      </c>
      <c r="CR40" s="81"/>
      <c r="CS40" s="80" t="s">
        <v>265</v>
      </c>
      <c r="CT40" s="81"/>
      <c r="CU40" s="84" t="s">
        <v>148</v>
      </c>
      <c r="CV40" s="81"/>
      <c r="CW40" s="80" t="s">
        <v>265</v>
      </c>
      <c r="CX40" s="81"/>
      <c r="CY40" s="84" t="s">
        <v>148</v>
      </c>
      <c r="CZ40" s="81"/>
      <c r="DA40" s="80" t="s">
        <v>265</v>
      </c>
      <c r="DB40" s="81"/>
      <c r="DC40" s="84" t="s">
        <v>148</v>
      </c>
      <c r="DD40" s="81"/>
      <c r="DE40" s="80" t="s">
        <v>265</v>
      </c>
      <c r="DF40" s="81"/>
      <c r="DG40" s="84" t="s">
        <v>148</v>
      </c>
      <c r="DH40" s="81"/>
      <c r="DI40" s="80" t="s">
        <v>265</v>
      </c>
      <c r="DJ40" s="81"/>
      <c r="DK40" s="84" t="s">
        <v>148</v>
      </c>
      <c r="DL40" s="81"/>
      <c r="DM40" s="80" t="s">
        <v>265</v>
      </c>
      <c r="DN40" s="81"/>
      <c r="DO40" s="84" t="s">
        <v>148</v>
      </c>
      <c r="DP40" s="81"/>
    </row>
    <row r="41" spans="1:120" ht="15" customHeight="1" x14ac:dyDescent="0.25">
      <c r="A41" s="82"/>
      <c r="B41" s="83"/>
      <c r="C41" s="82"/>
      <c r="D41" s="83"/>
      <c r="E41" s="82"/>
      <c r="F41" s="83"/>
      <c r="G41" s="82"/>
      <c r="H41" s="83"/>
      <c r="I41" s="82"/>
      <c r="J41" s="83"/>
      <c r="K41" s="82"/>
      <c r="L41" s="83"/>
      <c r="M41" s="82"/>
      <c r="N41" s="83"/>
      <c r="O41" s="82"/>
      <c r="P41" s="83"/>
      <c r="Q41" s="82"/>
      <c r="R41" s="83"/>
      <c r="S41" s="82"/>
      <c r="T41" s="83"/>
      <c r="U41" s="82"/>
      <c r="V41" s="83"/>
      <c r="W41" s="82"/>
      <c r="X41" s="83"/>
      <c r="Y41" s="82"/>
      <c r="Z41" s="83"/>
      <c r="AA41" s="82"/>
      <c r="AB41" s="83"/>
      <c r="AC41" s="82"/>
      <c r="AD41" s="83"/>
      <c r="AE41" s="82"/>
      <c r="AF41" s="83"/>
      <c r="AG41" s="82"/>
      <c r="AH41" s="83"/>
      <c r="AI41" s="82"/>
      <c r="AJ41" s="83"/>
      <c r="AK41" s="82"/>
      <c r="AL41" s="83"/>
      <c r="AM41" s="82"/>
      <c r="AN41" s="83"/>
      <c r="AO41" s="82"/>
      <c r="AP41" s="83"/>
      <c r="AQ41" s="82"/>
      <c r="AR41" s="83"/>
      <c r="AS41" s="82"/>
      <c r="AT41" s="83"/>
      <c r="AU41" s="82"/>
      <c r="AV41" s="83"/>
      <c r="AW41" s="82"/>
      <c r="AX41" s="83"/>
      <c r="AY41" s="82"/>
      <c r="AZ41" s="83"/>
      <c r="BA41" s="82"/>
      <c r="BB41" s="83"/>
      <c r="BC41" s="82"/>
      <c r="BD41" s="83"/>
      <c r="BE41" s="82"/>
      <c r="BF41" s="83"/>
      <c r="BG41" s="82"/>
      <c r="BH41" s="83"/>
      <c r="BI41" s="82"/>
      <c r="BJ41" s="83"/>
      <c r="BK41" s="82"/>
      <c r="BL41" s="83"/>
      <c r="BM41" s="82"/>
      <c r="BN41" s="83"/>
      <c r="BO41" s="82"/>
      <c r="BP41" s="83"/>
      <c r="BQ41" s="82"/>
      <c r="BR41" s="83"/>
      <c r="BS41" s="82"/>
      <c r="BT41" s="83"/>
      <c r="BU41" s="82"/>
      <c r="BV41" s="83"/>
      <c r="BW41" s="82"/>
      <c r="BX41" s="83"/>
      <c r="BY41" s="82"/>
      <c r="BZ41" s="83"/>
      <c r="CA41" s="82"/>
      <c r="CB41" s="83"/>
      <c r="CC41" s="82"/>
      <c r="CD41" s="83"/>
      <c r="CE41" s="82"/>
      <c r="CF41" s="83"/>
      <c r="CG41" s="82"/>
      <c r="CH41" s="83"/>
      <c r="CI41" s="82"/>
      <c r="CJ41" s="83"/>
      <c r="CK41" s="82"/>
      <c r="CL41" s="83"/>
      <c r="CM41" s="82"/>
      <c r="CN41" s="83"/>
      <c r="CO41" s="82"/>
      <c r="CP41" s="83"/>
      <c r="CQ41" s="82"/>
      <c r="CR41" s="83"/>
      <c r="CS41" s="82"/>
      <c r="CT41" s="83"/>
      <c r="CU41" s="82"/>
      <c r="CV41" s="83"/>
      <c r="CW41" s="82"/>
      <c r="CX41" s="83"/>
      <c r="CY41" s="82"/>
      <c r="CZ41" s="83"/>
      <c r="DA41" s="82"/>
      <c r="DB41" s="83"/>
      <c r="DC41" s="82"/>
      <c r="DD41" s="83"/>
      <c r="DE41" s="82"/>
      <c r="DF41" s="83"/>
      <c r="DG41" s="82"/>
      <c r="DH41" s="83"/>
      <c r="DI41" s="82"/>
      <c r="DJ41" s="83"/>
      <c r="DK41" s="82"/>
      <c r="DL41" s="83"/>
      <c r="DM41" s="82"/>
      <c r="DN41" s="83"/>
      <c r="DO41" s="82"/>
      <c r="DP41" s="83"/>
    </row>
    <row r="42" spans="1:120" ht="15.75" customHeight="1" x14ac:dyDescent="0.25"/>
    <row r="43" spans="1:120" ht="15.75" customHeight="1" x14ac:dyDescent="0.25"/>
    <row r="44" spans="1:120" ht="15.75" customHeight="1" x14ac:dyDescent="0.25"/>
    <row r="45" spans="1:120" ht="15.75" customHeight="1" x14ac:dyDescent="0.25"/>
    <row r="46" spans="1:120" ht="15.75" customHeight="1" x14ac:dyDescent="0.25"/>
    <row r="47" spans="1:120" ht="15.75" customHeight="1" x14ac:dyDescent="0.25"/>
    <row r="48" spans="1:12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620">
    <mergeCell ref="DM32:DN32"/>
    <mergeCell ref="DO32:DP32"/>
    <mergeCell ref="DM33:DN33"/>
    <mergeCell ref="DO33:DP33"/>
    <mergeCell ref="DM34:DN34"/>
    <mergeCell ref="DO34:DP34"/>
    <mergeCell ref="DO35:DP37"/>
    <mergeCell ref="DM38:DN38"/>
    <mergeCell ref="DO38:DP38"/>
    <mergeCell ref="DM39:DN39"/>
    <mergeCell ref="DO39:DP39"/>
    <mergeCell ref="DM40:DN41"/>
    <mergeCell ref="DO40:DP41"/>
    <mergeCell ref="DN20:DN21"/>
    <mergeCell ref="DO20:DO21"/>
    <mergeCell ref="DP20:DP21"/>
    <mergeCell ref="DM22:DM23"/>
    <mergeCell ref="DN22:DN23"/>
    <mergeCell ref="DO22:DO23"/>
    <mergeCell ref="DP22:DP23"/>
    <mergeCell ref="DM24:DP24"/>
    <mergeCell ref="DM27:DN27"/>
    <mergeCell ref="DO27:DP27"/>
    <mergeCell ref="DM28:DN28"/>
    <mergeCell ref="DO28:DP28"/>
    <mergeCell ref="DM29:DP29"/>
    <mergeCell ref="DM30:DN30"/>
    <mergeCell ref="DO30:DP30"/>
    <mergeCell ref="DM31:DN31"/>
    <mergeCell ref="DO31:DP31"/>
    <mergeCell ref="DI33:DJ33"/>
    <mergeCell ref="DK33:DL33"/>
    <mergeCell ref="DI34:DJ34"/>
    <mergeCell ref="DK34:DL34"/>
    <mergeCell ref="DK35:DL37"/>
    <mergeCell ref="DI38:DJ38"/>
    <mergeCell ref="DK38:DL38"/>
    <mergeCell ref="DI39:DJ39"/>
    <mergeCell ref="DK39:DL39"/>
    <mergeCell ref="DI40:DJ41"/>
    <mergeCell ref="DK40:DL41"/>
    <mergeCell ref="DM1:DP1"/>
    <mergeCell ref="DM2:DP2"/>
    <mergeCell ref="DM3:DP3"/>
    <mergeCell ref="DM4:DP4"/>
    <mergeCell ref="DM5:DN5"/>
    <mergeCell ref="DO5:DP5"/>
    <mergeCell ref="DM6:DN6"/>
    <mergeCell ref="DO6:DP6"/>
    <mergeCell ref="DM7:DN8"/>
    <mergeCell ref="DO7:DP8"/>
    <mergeCell ref="DM9:DN9"/>
    <mergeCell ref="DO9:DP9"/>
    <mergeCell ref="DM10:DP10"/>
    <mergeCell ref="DM11:DP11"/>
    <mergeCell ref="DM12:DP13"/>
    <mergeCell ref="DM14:DM15"/>
    <mergeCell ref="DM16:DN16"/>
    <mergeCell ref="DO16:DP16"/>
    <mergeCell ref="DM17:DP17"/>
    <mergeCell ref="DM18:DP19"/>
    <mergeCell ref="DM20:DM21"/>
    <mergeCell ref="DK20:DK21"/>
    <mergeCell ref="DL20:DL21"/>
    <mergeCell ref="DI22:DI23"/>
    <mergeCell ref="DJ22:DJ23"/>
    <mergeCell ref="DK22:DK23"/>
    <mergeCell ref="DL22:DL23"/>
    <mergeCell ref="DI24:DL24"/>
    <mergeCell ref="DI27:DJ27"/>
    <mergeCell ref="DK27:DL27"/>
    <mergeCell ref="DI28:DJ28"/>
    <mergeCell ref="DK28:DL28"/>
    <mergeCell ref="DI29:DL29"/>
    <mergeCell ref="DK30:DL30"/>
    <mergeCell ref="DI31:DJ31"/>
    <mergeCell ref="DK31:DL31"/>
    <mergeCell ref="DI32:DJ32"/>
    <mergeCell ref="DK32:DL32"/>
    <mergeCell ref="DI1:DL1"/>
    <mergeCell ref="DI2:DL2"/>
    <mergeCell ref="DI3:DL3"/>
    <mergeCell ref="DI4:DL4"/>
    <mergeCell ref="DI5:DJ5"/>
    <mergeCell ref="DK5:DL5"/>
    <mergeCell ref="DI6:DJ6"/>
    <mergeCell ref="DK6:DL6"/>
    <mergeCell ref="DI7:DJ8"/>
    <mergeCell ref="DK7:DL8"/>
    <mergeCell ref="DI9:DJ9"/>
    <mergeCell ref="DK9:DL9"/>
    <mergeCell ref="DI10:DL10"/>
    <mergeCell ref="DI11:DL11"/>
    <mergeCell ref="DI12:DL13"/>
    <mergeCell ref="DI14:DI15"/>
    <mergeCell ref="DJ14:DJ15"/>
    <mergeCell ref="DK14:DK15"/>
    <mergeCell ref="DL14:DL15"/>
    <mergeCell ref="DG30:DH30"/>
    <mergeCell ref="DE16:DF16"/>
    <mergeCell ref="DG16:DH16"/>
    <mergeCell ref="DN14:DN15"/>
    <mergeCell ref="DO14:DO15"/>
    <mergeCell ref="DP14:DP15"/>
    <mergeCell ref="DE31:DF31"/>
    <mergeCell ref="DG31:DH31"/>
    <mergeCell ref="DE32:DF32"/>
    <mergeCell ref="DG32:DH32"/>
    <mergeCell ref="DE33:DF33"/>
    <mergeCell ref="DG33:DH33"/>
    <mergeCell ref="DE5:DF5"/>
    <mergeCell ref="DG5:DH5"/>
    <mergeCell ref="DE6:DF6"/>
    <mergeCell ref="DG6:DH6"/>
    <mergeCell ref="DE7:DF8"/>
    <mergeCell ref="DG7:DH8"/>
    <mergeCell ref="DE9:DF9"/>
    <mergeCell ref="DG9:DH9"/>
    <mergeCell ref="DE10:DH10"/>
    <mergeCell ref="DE11:DH11"/>
    <mergeCell ref="DE12:DH13"/>
    <mergeCell ref="DE14:DE15"/>
    <mergeCell ref="DF14:DF15"/>
    <mergeCell ref="DG14:DG15"/>
    <mergeCell ref="DH14:DH15"/>
    <mergeCell ref="DK16:DL16"/>
    <mergeCell ref="DI17:DL17"/>
    <mergeCell ref="DI18:DL19"/>
    <mergeCell ref="DI20:DI21"/>
    <mergeCell ref="DJ20:DJ21"/>
    <mergeCell ref="DC34:DD34"/>
    <mergeCell ref="DC35:DD37"/>
    <mergeCell ref="DA38:DB38"/>
    <mergeCell ref="DC38:DD38"/>
    <mergeCell ref="DE34:DF34"/>
    <mergeCell ref="DG34:DH34"/>
    <mergeCell ref="DG35:DH37"/>
    <mergeCell ref="DE38:DF38"/>
    <mergeCell ref="DG38:DH38"/>
    <mergeCell ref="DE39:DF39"/>
    <mergeCell ref="DG39:DH39"/>
    <mergeCell ref="DE40:DF41"/>
    <mergeCell ref="DG40:DH41"/>
    <mergeCell ref="DI16:DJ16"/>
    <mergeCell ref="DI30:DJ30"/>
    <mergeCell ref="DE17:DH17"/>
    <mergeCell ref="DE18:DH19"/>
    <mergeCell ref="DE20:DE21"/>
    <mergeCell ref="DF20:DF21"/>
    <mergeCell ref="DG20:DG21"/>
    <mergeCell ref="DH20:DH21"/>
    <mergeCell ref="DE22:DE23"/>
    <mergeCell ref="DF22:DF23"/>
    <mergeCell ref="DG22:DG23"/>
    <mergeCell ref="DH22:DH23"/>
    <mergeCell ref="DE24:DH24"/>
    <mergeCell ref="DE27:DF27"/>
    <mergeCell ref="DG27:DH27"/>
    <mergeCell ref="DE28:DF28"/>
    <mergeCell ref="DG28:DH28"/>
    <mergeCell ref="DE29:DH29"/>
    <mergeCell ref="DE30:DF30"/>
    <mergeCell ref="DA39:DB39"/>
    <mergeCell ref="DC39:DD39"/>
    <mergeCell ref="DA40:DB41"/>
    <mergeCell ref="DC40:DD41"/>
    <mergeCell ref="DD14:DD15"/>
    <mergeCell ref="DA16:DB16"/>
    <mergeCell ref="DC16:DD16"/>
    <mergeCell ref="DA17:DD17"/>
    <mergeCell ref="DA18:DD19"/>
    <mergeCell ref="DA20:DA21"/>
    <mergeCell ref="DB20:DB21"/>
    <mergeCell ref="DC20:DC21"/>
    <mergeCell ref="DD20:DD21"/>
    <mergeCell ref="DA22:DA23"/>
    <mergeCell ref="DB22:DB23"/>
    <mergeCell ref="DC22:DC23"/>
    <mergeCell ref="DD22:DD23"/>
    <mergeCell ref="DA24:DD24"/>
    <mergeCell ref="DA27:DB27"/>
    <mergeCell ref="DC27:DD27"/>
    <mergeCell ref="DA28:DB28"/>
    <mergeCell ref="DC28:DD28"/>
    <mergeCell ref="DA29:DD29"/>
    <mergeCell ref="DA30:DB30"/>
    <mergeCell ref="DC30:DD30"/>
    <mergeCell ref="DA31:DB31"/>
    <mergeCell ref="DC31:DD31"/>
    <mergeCell ref="DA32:DB32"/>
    <mergeCell ref="DC32:DD32"/>
    <mergeCell ref="DA33:DB33"/>
    <mergeCell ref="DC33:DD33"/>
    <mergeCell ref="DA34:DB34"/>
    <mergeCell ref="DA1:DD1"/>
    <mergeCell ref="DA2:DD2"/>
    <mergeCell ref="DA3:DD3"/>
    <mergeCell ref="CW40:CX41"/>
    <mergeCell ref="CY40:CZ41"/>
    <mergeCell ref="DA4:DD4"/>
    <mergeCell ref="DA5:DB5"/>
    <mergeCell ref="DC5:DD5"/>
    <mergeCell ref="DA6:DB6"/>
    <mergeCell ref="DC6:DD6"/>
    <mergeCell ref="DA7:DB8"/>
    <mergeCell ref="DC7:DD8"/>
    <mergeCell ref="DA9:DB9"/>
    <mergeCell ref="DC9:DD9"/>
    <mergeCell ref="DA10:DD10"/>
    <mergeCell ref="DA11:DD11"/>
    <mergeCell ref="DA12:DD13"/>
    <mergeCell ref="DA14:DA15"/>
    <mergeCell ref="DB14:DB15"/>
    <mergeCell ref="DC14:DC15"/>
    <mergeCell ref="CW28:CX28"/>
    <mergeCell ref="CY28:CZ28"/>
    <mergeCell ref="CW29:CZ29"/>
    <mergeCell ref="CW30:CX30"/>
    <mergeCell ref="CY30:CZ30"/>
    <mergeCell ref="CW31:CX31"/>
    <mergeCell ref="CY31:CZ31"/>
    <mergeCell ref="CW32:CX32"/>
    <mergeCell ref="CY32:CZ32"/>
    <mergeCell ref="CW33:CX33"/>
    <mergeCell ref="CY33:CZ33"/>
    <mergeCell ref="CW34:CX34"/>
    <mergeCell ref="CY34:CZ34"/>
    <mergeCell ref="CY35:CZ37"/>
    <mergeCell ref="CW38:CX38"/>
    <mergeCell ref="CY38:CZ38"/>
    <mergeCell ref="CW39:CX39"/>
    <mergeCell ref="CY39:CZ39"/>
    <mergeCell ref="CY14:CY15"/>
    <mergeCell ref="CZ14:CZ15"/>
    <mergeCell ref="CW16:CX16"/>
    <mergeCell ref="CY16:CZ16"/>
    <mergeCell ref="CW17:CZ17"/>
    <mergeCell ref="CW18:CZ19"/>
    <mergeCell ref="CW20:CW21"/>
    <mergeCell ref="CX20:CX21"/>
    <mergeCell ref="CY20:CY21"/>
    <mergeCell ref="CZ20:CZ21"/>
    <mergeCell ref="CW22:CW23"/>
    <mergeCell ref="CX22:CX23"/>
    <mergeCell ref="CY22:CY23"/>
    <mergeCell ref="CZ22:CZ23"/>
    <mergeCell ref="CW24:CZ24"/>
    <mergeCell ref="CW27:CX27"/>
    <mergeCell ref="CY27:CZ27"/>
    <mergeCell ref="CS31:CT31"/>
    <mergeCell ref="CU31:CV31"/>
    <mergeCell ref="CS32:CT32"/>
    <mergeCell ref="CU32:CV32"/>
    <mergeCell ref="CS33:CT33"/>
    <mergeCell ref="CU33:CV33"/>
    <mergeCell ref="CS34:CT34"/>
    <mergeCell ref="CU34:CV34"/>
    <mergeCell ref="CU35:CV37"/>
    <mergeCell ref="CS38:CT38"/>
    <mergeCell ref="CU38:CV38"/>
    <mergeCell ref="CS39:CT39"/>
    <mergeCell ref="CU39:CV39"/>
    <mergeCell ref="CS40:CT41"/>
    <mergeCell ref="CU40:CV41"/>
    <mergeCell ref="CW1:CZ1"/>
    <mergeCell ref="CW2:CZ2"/>
    <mergeCell ref="CW3:CZ3"/>
    <mergeCell ref="CW4:CZ4"/>
    <mergeCell ref="CW5:CX5"/>
    <mergeCell ref="CY5:CZ5"/>
    <mergeCell ref="CW6:CX6"/>
    <mergeCell ref="CY6:CZ6"/>
    <mergeCell ref="CW7:CX8"/>
    <mergeCell ref="CY7:CZ8"/>
    <mergeCell ref="CW9:CX9"/>
    <mergeCell ref="CY9:CZ9"/>
    <mergeCell ref="CW10:CZ10"/>
    <mergeCell ref="CW11:CZ11"/>
    <mergeCell ref="CW12:CZ13"/>
    <mergeCell ref="CW14:CW15"/>
    <mergeCell ref="CX14:CX15"/>
    <mergeCell ref="CS17:CV17"/>
    <mergeCell ref="CS18:CV19"/>
    <mergeCell ref="CS20:CS21"/>
    <mergeCell ref="CT20:CT21"/>
    <mergeCell ref="CU20:CU21"/>
    <mergeCell ref="CV20:CV21"/>
    <mergeCell ref="CS22:CS23"/>
    <mergeCell ref="CT22:CT23"/>
    <mergeCell ref="CU22:CU23"/>
    <mergeCell ref="CV22:CV23"/>
    <mergeCell ref="CS24:CV24"/>
    <mergeCell ref="CS27:CT27"/>
    <mergeCell ref="CU27:CV27"/>
    <mergeCell ref="CS28:CT28"/>
    <mergeCell ref="CU28:CV28"/>
    <mergeCell ref="CS29:CV29"/>
    <mergeCell ref="CS30:CT30"/>
    <mergeCell ref="CU30:CV30"/>
    <mergeCell ref="CS5:CT5"/>
    <mergeCell ref="CU5:CV5"/>
    <mergeCell ref="CS6:CT6"/>
    <mergeCell ref="CU6:CV6"/>
    <mergeCell ref="CS7:CT8"/>
    <mergeCell ref="CU7:CV8"/>
    <mergeCell ref="CS9:CT9"/>
    <mergeCell ref="CU9:CV9"/>
    <mergeCell ref="CS10:CV10"/>
    <mergeCell ref="CS11:CV11"/>
    <mergeCell ref="CS12:CV13"/>
    <mergeCell ref="CS14:CS15"/>
    <mergeCell ref="CT14:CT15"/>
    <mergeCell ref="CU14:CU15"/>
    <mergeCell ref="CV14:CV15"/>
    <mergeCell ref="CS16:CT16"/>
    <mergeCell ref="CU16:CV16"/>
    <mergeCell ref="CS1:CV1"/>
    <mergeCell ref="CS2:CV2"/>
    <mergeCell ref="CS3:CV3"/>
    <mergeCell ref="CS4:CV4"/>
    <mergeCell ref="DE1:DH1"/>
    <mergeCell ref="DE2:DH2"/>
    <mergeCell ref="DE3:DH3"/>
    <mergeCell ref="DE4:DH4"/>
    <mergeCell ref="CO29:CR29"/>
    <mergeCell ref="CO30:CP30"/>
    <mergeCell ref="CQ30:CR30"/>
    <mergeCell ref="CO31:CP31"/>
    <mergeCell ref="CQ31:CR31"/>
    <mergeCell ref="CO32:CP32"/>
    <mergeCell ref="CQ32:CR32"/>
    <mergeCell ref="CO33:CP33"/>
    <mergeCell ref="CQ33:CR33"/>
    <mergeCell ref="CO1:CR1"/>
    <mergeCell ref="CO2:CR2"/>
    <mergeCell ref="CO3:CR3"/>
    <mergeCell ref="CO4:CR4"/>
    <mergeCell ref="CO5:CP5"/>
    <mergeCell ref="CQ5:CR5"/>
    <mergeCell ref="CO6:CP6"/>
    <mergeCell ref="CQ6:CR6"/>
    <mergeCell ref="CO7:CP8"/>
    <mergeCell ref="CQ7:CR8"/>
    <mergeCell ref="CO9:CP9"/>
    <mergeCell ref="CQ9:CR9"/>
    <mergeCell ref="CO10:CR10"/>
    <mergeCell ref="CO11:CR11"/>
    <mergeCell ref="CO12:CR13"/>
    <mergeCell ref="CO34:CP34"/>
    <mergeCell ref="CQ34:CR34"/>
    <mergeCell ref="CQ35:CR37"/>
    <mergeCell ref="CO38:CP38"/>
    <mergeCell ref="CQ38:CR38"/>
    <mergeCell ref="CO39:CP39"/>
    <mergeCell ref="CQ39:CR39"/>
    <mergeCell ref="CO40:CP41"/>
    <mergeCell ref="CQ40:CR41"/>
    <mergeCell ref="CO16:CP16"/>
    <mergeCell ref="CQ16:CR16"/>
    <mergeCell ref="CO17:CR17"/>
    <mergeCell ref="CO18:CR19"/>
    <mergeCell ref="CO20:CO21"/>
    <mergeCell ref="CP20:CP21"/>
    <mergeCell ref="CQ20:CQ21"/>
    <mergeCell ref="CR20:CR21"/>
    <mergeCell ref="CO22:CO23"/>
    <mergeCell ref="CP22:CP23"/>
    <mergeCell ref="CQ22:CQ23"/>
    <mergeCell ref="CR22:CR23"/>
    <mergeCell ref="CO24:CR24"/>
    <mergeCell ref="CO27:CP27"/>
    <mergeCell ref="CQ27:CR27"/>
    <mergeCell ref="CO28:CP28"/>
    <mergeCell ref="CQ28:CR28"/>
    <mergeCell ref="CO14:CO15"/>
    <mergeCell ref="CP14:CP15"/>
    <mergeCell ref="CQ14:CQ15"/>
    <mergeCell ref="CR14:CR15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AH14:AH15"/>
    <mergeCell ref="U16:V16"/>
    <mergeCell ref="W16:X16"/>
    <mergeCell ref="Y16:Z16"/>
    <mergeCell ref="AA16:AB16"/>
    <mergeCell ref="AS16:AT16"/>
    <mergeCell ref="AU16:AV16"/>
    <mergeCell ref="AW16:AX16"/>
    <mergeCell ref="AU14:AU15"/>
    <mergeCell ref="AV14:AV15"/>
    <mergeCell ref="AN14:AN15"/>
    <mergeCell ref="AO14:AO15"/>
    <mergeCell ref="AP14:AP15"/>
    <mergeCell ref="AQ14:AQ15"/>
    <mergeCell ref="AR14:AR15"/>
    <mergeCell ref="AS14:AS15"/>
    <mergeCell ref="AT14:AT15"/>
    <mergeCell ref="AD14:AD15"/>
    <mergeCell ref="AE14:AE15"/>
    <mergeCell ref="AF14:AF15"/>
    <mergeCell ref="V14:V15"/>
    <mergeCell ref="AY16:AZ16"/>
    <mergeCell ref="BA16:BB16"/>
    <mergeCell ref="BC16:BD16"/>
    <mergeCell ref="BS16:BT16"/>
    <mergeCell ref="BU16:BV16"/>
    <mergeCell ref="BW16:BX16"/>
    <mergeCell ref="BY16:BZ16"/>
    <mergeCell ref="CA16:CB16"/>
    <mergeCell ref="A17:D17"/>
    <mergeCell ref="E17:H17"/>
    <mergeCell ref="I17:L17"/>
    <mergeCell ref="M17:P17"/>
    <mergeCell ref="Q17:T17"/>
    <mergeCell ref="U17:X17"/>
    <mergeCell ref="Y17:AB17"/>
    <mergeCell ref="BM17:BP17"/>
    <mergeCell ref="BQ17:BT17"/>
    <mergeCell ref="BU17:BX17"/>
    <mergeCell ref="BY17:CB17"/>
    <mergeCell ref="BE16:BF16"/>
    <mergeCell ref="BG16:BH16"/>
    <mergeCell ref="BI16:BJ16"/>
    <mergeCell ref="BK16:BL16"/>
    <mergeCell ref="BM16:BN16"/>
    <mergeCell ref="BO16:BP16"/>
    <mergeCell ref="BQ16:BR16"/>
    <mergeCell ref="O16:P16"/>
    <mergeCell ref="Q16:R16"/>
    <mergeCell ref="S16:T16"/>
    <mergeCell ref="A16:B16"/>
    <mergeCell ref="C16:D16"/>
    <mergeCell ref="E16:F16"/>
    <mergeCell ref="AN20:AN21"/>
    <mergeCell ref="AO20:AO21"/>
    <mergeCell ref="AG20:AG21"/>
    <mergeCell ref="AH20:AH21"/>
    <mergeCell ref="AI20:AI21"/>
    <mergeCell ref="AJ20:AJ21"/>
    <mergeCell ref="AK20:AK21"/>
    <mergeCell ref="AL20:AL21"/>
    <mergeCell ref="AM20:AM21"/>
    <mergeCell ref="AW20:AW21"/>
    <mergeCell ref="AX20:AX21"/>
    <mergeCell ref="AP20:AP21"/>
    <mergeCell ref="AQ20:AQ21"/>
    <mergeCell ref="AR20:AR21"/>
    <mergeCell ref="AS20:AS21"/>
    <mergeCell ref="AT20:AT21"/>
    <mergeCell ref="AU20:AU21"/>
    <mergeCell ref="AV20:AV21"/>
    <mergeCell ref="G16:H16"/>
    <mergeCell ref="I16:J16"/>
    <mergeCell ref="K16:L16"/>
    <mergeCell ref="M16:N16"/>
    <mergeCell ref="AE20:AE21"/>
    <mergeCell ref="AF20:AF21"/>
    <mergeCell ref="X20:X21"/>
    <mergeCell ref="Y20:Y21"/>
    <mergeCell ref="Z20:Z21"/>
    <mergeCell ref="AA20:AA21"/>
    <mergeCell ref="AB20:AB21"/>
    <mergeCell ref="AC20:AC21"/>
    <mergeCell ref="AD20:AD21"/>
    <mergeCell ref="BF20:BF21"/>
    <mergeCell ref="BG20:BG21"/>
    <mergeCell ref="AY20:AY21"/>
    <mergeCell ref="AZ20:AZ21"/>
    <mergeCell ref="BA20:BA21"/>
    <mergeCell ref="BB20:BB21"/>
    <mergeCell ref="BC20:BC21"/>
    <mergeCell ref="BD20:BD21"/>
    <mergeCell ref="BE20:BE21"/>
    <mergeCell ref="BT20:BT21"/>
    <mergeCell ref="BU20:BU21"/>
    <mergeCell ref="BM20:BM21"/>
    <mergeCell ref="BN20:BN21"/>
    <mergeCell ref="BO20:BO21"/>
    <mergeCell ref="BP20:BP21"/>
    <mergeCell ref="BQ20:BQ21"/>
    <mergeCell ref="BR20:BR21"/>
    <mergeCell ref="BS20:BS21"/>
    <mergeCell ref="BM22:BM23"/>
    <mergeCell ref="BN22:BN23"/>
    <mergeCell ref="BO22:BO23"/>
    <mergeCell ref="BP22:BP23"/>
    <mergeCell ref="BQ22:BQ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AO24:AR24"/>
    <mergeCell ref="AS24:AV24"/>
    <mergeCell ref="AW24:AZ24"/>
    <mergeCell ref="BA24:BD24"/>
    <mergeCell ref="H22:H23"/>
    <mergeCell ref="BA22:BA23"/>
    <mergeCell ref="BB22:BB23"/>
    <mergeCell ref="BC22:BC23"/>
    <mergeCell ref="BD22:BD23"/>
    <mergeCell ref="BE22:BE23"/>
    <mergeCell ref="BF22:BF23"/>
    <mergeCell ref="BG22:BG23"/>
    <mergeCell ref="BH22:BH23"/>
    <mergeCell ref="BI22:BI23"/>
    <mergeCell ref="BJ22:BJ23"/>
    <mergeCell ref="BK22:BK23"/>
    <mergeCell ref="BL22:BL23"/>
    <mergeCell ref="BC28:BD28"/>
    <mergeCell ref="BE28:BF28"/>
    <mergeCell ref="BG28:BH28"/>
    <mergeCell ref="BI28:BJ28"/>
    <mergeCell ref="BK28:BL28"/>
    <mergeCell ref="BS28:BT28"/>
    <mergeCell ref="BU28:BV28"/>
    <mergeCell ref="BW28:BX28"/>
    <mergeCell ref="CB22:CB23"/>
    <mergeCell ref="BS22:BS23"/>
    <mergeCell ref="BT22:BT23"/>
    <mergeCell ref="BU22:BU23"/>
    <mergeCell ref="BV22:BV23"/>
    <mergeCell ref="BW22:BW23"/>
    <mergeCell ref="BX22:BX23"/>
    <mergeCell ref="BY22:BY23"/>
    <mergeCell ref="A24:D24"/>
    <mergeCell ref="E24:H24"/>
    <mergeCell ref="I24:L24"/>
    <mergeCell ref="M24:P24"/>
    <mergeCell ref="Q24:T24"/>
    <mergeCell ref="U24:X24"/>
    <mergeCell ref="Y24:AB24"/>
    <mergeCell ref="BE24:BH24"/>
    <mergeCell ref="BI24:BL24"/>
    <mergeCell ref="BM24:BP24"/>
    <mergeCell ref="BQ24:BT24"/>
    <mergeCell ref="BU24:BX24"/>
    <mergeCell ref="BY24:CB24"/>
    <mergeCell ref="AC24:AF24"/>
    <mergeCell ref="AG24:AJ24"/>
    <mergeCell ref="AK24:AN24"/>
    <mergeCell ref="BY28:BZ28"/>
    <mergeCell ref="CA28:CB28"/>
    <mergeCell ref="AH22:AH23"/>
    <mergeCell ref="AI22:AI23"/>
    <mergeCell ref="A22:A23"/>
    <mergeCell ref="B22:B23"/>
    <mergeCell ref="C22:C23"/>
    <mergeCell ref="D22:D23"/>
    <mergeCell ref="E22:E23"/>
    <mergeCell ref="F22:F23"/>
    <mergeCell ref="G22:G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A27:B27"/>
    <mergeCell ref="C27:D27"/>
    <mergeCell ref="E27:F27"/>
    <mergeCell ref="G27:H27"/>
    <mergeCell ref="I27:J27"/>
    <mergeCell ref="K27:L27"/>
    <mergeCell ref="M27:N27"/>
    <mergeCell ref="A28:B28"/>
    <mergeCell ref="BU34:BV34"/>
    <mergeCell ref="BM32:BN32"/>
    <mergeCell ref="BO32:BP32"/>
    <mergeCell ref="AY32:AZ32"/>
    <mergeCell ref="BA32:BB32"/>
    <mergeCell ref="BC32:BD32"/>
    <mergeCell ref="BE32:BF32"/>
    <mergeCell ref="BG32:BH32"/>
    <mergeCell ref="BI32:BJ32"/>
    <mergeCell ref="BK32:BL32"/>
    <mergeCell ref="AQ30:AR30"/>
    <mergeCell ref="AS30:AT30"/>
    <mergeCell ref="BA33:BB33"/>
    <mergeCell ref="BC33:BD33"/>
    <mergeCell ref="BS33:BT33"/>
    <mergeCell ref="BY29:CB29"/>
    <mergeCell ref="BM30:BN30"/>
    <mergeCell ref="BO30:BP30"/>
    <mergeCell ref="BQ30:BR30"/>
    <mergeCell ref="BW30:BX30"/>
    <mergeCell ref="BY30:BZ30"/>
    <mergeCell ref="CA30:CB30"/>
    <mergeCell ref="CA34:CB34"/>
    <mergeCell ref="BE34:BF34"/>
    <mergeCell ref="BG34:BH34"/>
    <mergeCell ref="BI34:BJ34"/>
    <mergeCell ref="BK34:BL34"/>
    <mergeCell ref="BM34:BN34"/>
    <mergeCell ref="BO34:BP34"/>
    <mergeCell ref="BQ34:BR34"/>
    <mergeCell ref="BI30:BJ30"/>
    <mergeCell ref="BK30:BL30"/>
    <mergeCell ref="BU3:BX3"/>
    <mergeCell ref="BM4:BP4"/>
    <mergeCell ref="BQ4:BT4"/>
    <mergeCell ref="BU4:BX4"/>
    <mergeCell ref="BY4:CB4"/>
    <mergeCell ref="BL14:BL15"/>
    <mergeCell ref="BM14:BM15"/>
    <mergeCell ref="BE11:BH11"/>
    <mergeCell ref="BF14:BF15"/>
    <mergeCell ref="BG14:BG15"/>
    <mergeCell ref="BH14:BH15"/>
    <mergeCell ref="BI14:BI15"/>
    <mergeCell ref="BJ14:BJ15"/>
    <mergeCell ref="BE29:BH29"/>
    <mergeCell ref="BI29:BL29"/>
    <mergeCell ref="BM29:BP29"/>
    <mergeCell ref="BQ29:BT29"/>
    <mergeCell ref="BU29:BX29"/>
    <mergeCell ref="BE10:BH10"/>
    <mergeCell ref="BU11:BX11"/>
    <mergeCell ref="BY11:CB11"/>
    <mergeCell ref="BY12:CB13"/>
    <mergeCell ref="BY14:BY15"/>
    <mergeCell ref="BZ14:BZ15"/>
    <mergeCell ref="CA14:CA15"/>
    <mergeCell ref="CB14:CB15"/>
    <mergeCell ref="BY5:BZ5"/>
    <mergeCell ref="CA5:CB5"/>
    <mergeCell ref="BW6:BX6"/>
    <mergeCell ref="BR22:BR23"/>
    <mergeCell ref="BZ22:BZ23"/>
    <mergeCell ref="CA22:CA23"/>
    <mergeCell ref="BA4:BD4"/>
    <mergeCell ref="BE1:BH1"/>
    <mergeCell ref="BI1:BL1"/>
    <mergeCell ref="AC2:AF2"/>
    <mergeCell ref="AG2:AJ2"/>
    <mergeCell ref="AK2:AN2"/>
    <mergeCell ref="AO2:AR2"/>
    <mergeCell ref="AS2:AV2"/>
    <mergeCell ref="AW2:AZ2"/>
    <mergeCell ref="BA2:BD2"/>
    <mergeCell ref="BE2:BH2"/>
    <mergeCell ref="BI2:BL2"/>
    <mergeCell ref="BW34:BX34"/>
    <mergeCell ref="BY34:BZ34"/>
    <mergeCell ref="AK34:AL34"/>
    <mergeCell ref="AM34:AN34"/>
    <mergeCell ref="AO34:AP34"/>
    <mergeCell ref="AQ34:AR34"/>
    <mergeCell ref="AS34:AT34"/>
    <mergeCell ref="AU34:AV34"/>
    <mergeCell ref="AU30:AV30"/>
    <mergeCell ref="AW30:AX30"/>
    <mergeCell ref="AY30:AZ30"/>
    <mergeCell ref="BA30:BB30"/>
    <mergeCell ref="BC30:BD30"/>
    <mergeCell ref="BE30:BF30"/>
    <mergeCell ref="BG30:BH30"/>
    <mergeCell ref="BS30:BT30"/>
    <mergeCell ref="BU30:BV30"/>
    <mergeCell ref="BE3:BH3"/>
    <mergeCell ref="BI3:BL3"/>
    <mergeCell ref="BQ3:BT3"/>
    <mergeCell ref="BM1:BP1"/>
    <mergeCell ref="BQ1:BT1"/>
    <mergeCell ref="BU1:BX1"/>
    <mergeCell ref="BY1:CB1"/>
    <mergeCell ref="AC1:AF1"/>
    <mergeCell ref="AG1:AJ1"/>
    <mergeCell ref="AK1:AN1"/>
    <mergeCell ref="AO1:AR1"/>
    <mergeCell ref="AS1:AV1"/>
    <mergeCell ref="AW1:AZ1"/>
    <mergeCell ref="BA1:BD1"/>
    <mergeCell ref="A1:D1"/>
    <mergeCell ref="E1:H1"/>
    <mergeCell ref="I1:L1"/>
    <mergeCell ref="M1:P1"/>
    <mergeCell ref="Q1:T1"/>
    <mergeCell ref="U1:X1"/>
    <mergeCell ref="Y1:AB1"/>
    <mergeCell ref="BY2:CB2"/>
    <mergeCell ref="BM3:BP3"/>
    <mergeCell ref="BY3:CB3"/>
    <mergeCell ref="A4:D4"/>
    <mergeCell ref="E4:H4"/>
    <mergeCell ref="I4:L4"/>
    <mergeCell ref="M4:P4"/>
    <mergeCell ref="Q4:T4"/>
    <mergeCell ref="U4:X4"/>
    <mergeCell ref="Y4:AB4"/>
    <mergeCell ref="O5:P5"/>
    <mergeCell ref="Q5:R5"/>
    <mergeCell ref="S5:T5"/>
    <mergeCell ref="U5:V5"/>
    <mergeCell ref="W5:X5"/>
    <mergeCell ref="Y5:Z5"/>
    <mergeCell ref="AA5:AB5"/>
    <mergeCell ref="A5:B5"/>
    <mergeCell ref="C5:D5"/>
    <mergeCell ref="E5:F5"/>
    <mergeCell ref="G5:H5"/>
    <mergeCell ref="I5:J5"/>
    <mergeCell ref="K5:L5"/>
    <mergeCell ref="M5:N5"/>
    <mergeCell ref="AI5:AJ5"/>
    <mergeCell ref="AK5:AL5"/>
    <mergeCell ref="AM5:AN5"/>
    <mergeCell ref="AO5:AP5"/>
    <mergeCell ref="AQ5:AR5"/>
    <mergeCell ref="AC3:AF3"/>
    <mergeCell ref="AG3:AJ3"/>
    <mergeCell ref="AK3:AN3"/>
    <mergeCell ref="H14:H15"/>
    <mergeCell ref="I14:I15"/>
    <mergeCell ref="J14:J15"/>
    <mergeCell ref="K14:K15"/>
    <mergeCell ref="L14:L15"/>
    <mergeCell ref="M14:M15"/>
    <mergeCell ref="A7:B8"/>
    <mergeCell ref="C7:D8"/>
    <mergeCell ref="E7:F8"/>
    <mergeCell ref="G7:H8"/>
    <mergeCell ref="I7:J8"/>
    <mergeCell ref="K7:L8"/>
    <mergeCell ref="M7:N8"/>
    <mergeCell ref="A10:D10"/>
    <mergeCell ref="E10:H10"/>
    <mergeCell ref="I10:L10"/>
    <mergeCell ref="M10:P10"/>
    <mergeCell ref="A12:D13"/>
    <mergeCell ref="E12:H13"/>
    <mergeCell ref="I12:L13"/>
    <mergeCell ref="A14:A15"/>
    <mergeCell ref="B14:B15"/>
    <mergeCell ref="C14:C15"/>
    <mergeCell ref="D14:D15"/>
    <mergeCell ref="E14:E15"/>
    <mergeCell ref="F14:F15"/>
    <mergeCell ref="G14:G15"/>
    <mergeCell ref="O7:P8"/>
    <mergeCell ref="N14:N15"/>
    <mergeCell ref="O14:O15"/>
    <mergeCell ref="P14:P15"/>
    <mergeCell ref="Q10:T10"/>
    <mergeCell ref="U10:X10"/>
    <mergeCell ref="Y10:AB10"/>
    <mergeCell ref="O9:P9"/>
    <mergeCell ref="Q9:R9"/>
    <mergeCell ref="S9:T9"/>
    <mergeCell ref="U9:V9"/>
    <mergeCell ref="W9:X9"/>
    <mergeCell ref="Y9:Z9"/>
    <mergeCell ref="AA9:AB9"/>
    <mergeCell ref="BU14:BU15"/>
    <mergeCell ref="BV14:BV15"/>
    <mergeCell ref="BW14:BW15"/>
    <mergeCell ref="BX14:BX15"/>
    <mergeCell ref="BQ12:BT13"/>
    <mergeCell ref="BU12:BX13"/>
    <mergeCell ref="BN14:BN15"/>
    <mergeCell ref="BO14:BO15"/>
    <mergeCell ref="BP14:BP15"/>
    <mergeCell ref="BQ14:BQ15"/>
    <mergeCell ref="BR14:BR15"/>
    <mergeCell ref="M12:P13"/>
    <mergeCell ref="Q12:T13"/>
    <mergeCell ref="U12:X13"/>
    <mergeCell ref="Y12:AB13"/>
    <mergeCell ref="X14:X15"/>
    <mergeCell ref="Y14:Y15"/>
    <mergeCell ref="Q14:Q15"/>
    <mergeCell ref="R14:R15"/>
    <mergeCell ref="S14:S15"/>
    <mergeCell ref="T14:T15"/>
    <mergeCell ref="U14:U15"/>
    <mergeCell ref="W14:W15"/>
    <mergeCell ref="AG14:AG15"/>
    <mergeCell ref="Z14:Z15"/>
    <mergeCell ref="AA14:AA15"/>
    <mergeCell ref="AB14:AB15"/>
    <mergeCell ref="AC14:AC15"/>
    <mergeCell ref="BU10:BX10"/>
    <mergeCell ref="AU9:AV9"/>
    <mergeCell ref="AW9:AX9"/>
    <mergeCell ref="AG9:AH9"/>
    <mergeCell ref="AI9:AJ9"/>
    <mergeCell ref="AK9:AL9"/>
    <mergeCell ref="AM9:AN9"/>
    <mergeCell ref="AO9:AP9"/>
    <mergeCell ref="AQ9:AR9"/>
    <mergeCell ref="BY10:CB10"/>
    <mergeCell ref="AC10:AF10"/>
    <mergeCell ref="AG10:AJ10"/>
    <mergeCell ref="AK10:AN10"/>
    <mergeCell ref="AO10:AR10"/>
    <mergeCell ref="AS10:AV10"/>
    <mergeCell ref="AW10:AZ10"/>
    <mergeCell ref="BA10:BD10"/>
    <mergeCell ref="BU9:BV9"/>
    <mergeCell ref="BW9:BX9"/>
    <mergeCell ref="BY9:BZ9"/>
    <mergeCell ref="CA9:CB9"/>
    <mergeCell ref="AC9:AD9"/>
    <mergeCell ref="AE9:AF9"/>
    <mergeCell ref="AI14:AI15"/>
    <mergeCell ref="AJ14:AJ15"/>
    <mergeCell ref="AK14:AK15"/>
    <mergeCell ref="AL14:AL15"/>
    <mergeCell ref="AM14:AM15"/>
    <mergeCell ref="BI11:BL11"/>
    <mergeCell ref="BM11:BP11"/>
    <mergeCell ref="BQ11:BT11"/>
    <mergeCell ref="BQ9:BR9"/>
    <mergeCell ref="BS9:BT9"/>
    <mergeCell ref="BI10:BL10"/>
    <mergeCell ref="BM10:BP10"/>
    <mergeCell ref="BQ10:BT10"/>
    <mergeCell ref="BD14:BD15"/>
    <mergeCell ref="BE14:BE15"/>
    <mergeCell ref="AW14:AW15"/>
    <mergeCell ref="AX14:AX15"/>
    <mergeCell ref="AY14:AY15"/>
    <mergeCell ref="AZ14:AZ15"/>
    <mergeCell ref="BA14:BA15"/>
    <mergeCell ref="BB14:BB15"/>
    <mergeCell ref="BC14:BC15"/>
    <mergeCell ref="BK14:BK15"/>
    <mergeCell ref="BM12:BP13"/>
    <mergeCell ref="BS14:BS15"/>
    <mergeCell ref="BT14:BT15"/>
    <mergeCell ref="BI9:BJ9"/>
    <mergeCell ref="BK9:BL9"/>
    <mergeCell ref="BM9:BN9"/>
    <mergeCell ref="BO9:BP9"/>
    <mergeCell ref="AY9:AZ9"/>
    <mergeCell ref="BA9:BB9"/>
    <mergeCell ref="BC9:BD9"/>
    <mergeCell ref="BE9:BF9"/>
    <mergeCell ref="BG9:BH9"/>
    <mergeCell ref="A2:D2"/>
    <mergeCell ref="E2:H2"/>
    <mergeCell ref="I2:L2"/>
    <mergeCell ref="M2:P2"/>
    <mergeCell ref="Q2:T2"/>
    <mergeCell ref="U2:X2"/>
    <mergeCell ref="Y2:AB2"/>
    <mergeCell ref="A3:D3"/>
    <mergeCell ref="E3:H3"/>
    <mergeCell ref="I3:L3"/>
    <mergeCell ref="M3:P3"/>
    <mergeCell ref="Q3:T3"/>
    <mergeCell ref="U3:X3"/>
    <mergeCell ref="Y3:AB3"/>
    <mergeCell ref="BS5:BT5"/>
    <mergeCell ref="BU5:BV5"/>
    <mergeCell ref="BW5:BX5"/>
    <mergeCell ref="BM2:BP2"/>
    <mergeCell ref="BQ2:BT2"/>
    <mergeCell ref="BU2:BX2"/>
    <mergeCell ref="AO3:AR3"/>
    <mergeCell ref="AS3:AV3"/>
    <mergeCell ref="AW3:AZ3"/>
    <mergeCell ref="BA3:BD3"/>
    <mergeCell ref="BE4:BH4"/>
    <mergeCell ref="BI4:BL4"/>
    <mergeCell ref="AC4:AF4"/>
    <mergeCell ref="AG4:AJ4"/>
    <mergeCell ref="AK4:AN4"/>
    <mergeCell ref="AO4:AR4"/>
    <mergeCell ref="AS4:AV4"/>
    <mergeCell ref="AW4:AZ4"/>
    <mergeCell ref="A6:B6"/>
    <mergeCell ref="C6:D6"/>
    <mergeCell ref="E6:F6"/>
    <mergeCell ref="K6:L6"/>
    <mergeCell ref="M6:N6"/>
    <mergeCell ref="AC5:AD5"/>
    <mergeCell ref="AE5:AF5"/>
    <mergeCell ref="AG5:AH5"/>
    <mergeCell ref="AS5:AT5"/>
    <mergeCell ref="AU5:AV5"/>
    <mergeCell ref="AW5:AX5"/>
    <mergeCell ref="AY5:AZ5"/>
    <mergeCell ref="BA5:BB5"/>
    <mergeCell ref="BC5:BD5"/>
    <mergeCell ref="BQ6:BR6"/>
    <mergeCell ref="BS6:BT6"/>
    <mergeCell ref="BU6:BV6"/>
    <mergeCell ref="AC6:AD6"/>
    <mergeCell ref="AE6:AF6"/>
    <mergeCell ref="O6:P6"/>
    <mergeCell ref="Q6:R6"/>
    <mergeCell ref="S6:T6"/>
    <mergeCell ref="U6:V6"/>
    <mergeCell ref="W6:X6"/>
    <mergeCell ref="Y6:Z6"/>
    <mergeCell ref="AA6:AB6"/>
    <mergeCell ref="G6:H6"/>
    <mergeCell ref="I6:J6"/>
    <mergeCell ref="BY6:BZ6"/>
    <mergeCell ref="CA6:CB6"/>
    <mergeCell ref="BE5:BF5"/>
    <mergeCell ref="BG5:BH5"/>
    <mergeCell ref="BI5:BJ5"/>
    <mergeCell ref="BK5:BL5"/>
    <mergeCell ref="BM5:BN5"/>
    <mergeCell ref="BO5:BP5"/>
    <mergeCell ref="BQ5:BR5"/>
    <mergeCell ref="BM6:BN6"/>
    <mergeCell ref="BO6:BP6"/>
    <mergeCell ref="AY6:AZ6"/>
    <mergeCell ref="BA6:BB6"/>
    <mergeCell ref="BC6:BD6"/>
    <mergeCell ref="BE6:BF6"/>
    <mergeCell ref="BG6:BH6"/>
    <mergeCell ref="BI6:BJ6"/>
    <mergeCell ref="BK6:BL6"/>
    <mergeCell ref="BE7:BF8"/>
    <mergeCell ref="BG7:BH8"/>
    <mergeCell ref="BI7:BJ8"/>
    <mergeCell ref="BK7:BL8"/>
    <mergeCell ref="BM7:BN8"/>
    <mergeCell ref="BA7:BB8"/>
    <mergeCell ref="BC7:BD8"/>
    <mergeCell ref="AU6:AV6"/>
    <mergeCell ref="AW6:AX6"/>
    <mergeCell ref="AG6:AH6"/>
    <mergeCell ref="AI6:AJ6"/>
    <mergeCell ref="AK6:AL6"/>
    <mergeCell ref="AM6:AN6"/>
    <mergeCell ref="AO6:AP6"/>
    <mergeCell ref="AQ6:AR6"/>
    <mergeCell ref="AS6:AT6"/>
    <mergeCell ref="BO7:BP8"/>
    <mergeCell ref="Q7:R8"/>
    <mergeCell ref="S7:T8"/>
    <mergeCell ref="U7:V8"/>
    <mergeCell ref="W7:X8"/>
    <mergeCell ref="Y7:Z8"/>
    <mergeCell ref="AA7:AB8"/>
    <mergeCell ref="BS7:BT8"/>
    <mergeCell ref="BU7:BV8"/>
    <mergeCell ref="BW7:BX8"/>
    <mergeCell ref="BY7:BZ8"/>
    <mergeCell ref="CA7:CB8"/>
    <mergeCell ref="A9:B9"/>
    <mergeCell ref="C9:D9"/>
    <mergeCell ref="E9:F9"/>
    <mergeCell ref="G9:H9"/>
    <mergeCell ref="I9:J9"/>
    <mergeCell ref="K9:L9"/>
    <mergeCell ref="M9:N9"/>
    <mergeCell ref="AC7:AD8"/>
    <mergeCell ref="AE7:AF8"/>
    <mergeCell ref="AG7:AH8"/>
    <mergeCell ref="AI7:AJ8"/>
    <mergeCell ref="AK7:AL8"/>
    <mergeCell ref="AM7:AN8"/>
    <mergeCell ref="AO7:AP8"/>
    <mergeCell ref="AQ7:AR8"/>
    <mergeCell ref="AS7:AT8"/>
    <mergeCell ref="AU7:AV8"/>
    <mergeCell ref="AW7:AX8"/>
    <mergeCell ref="AY7:AZ8"/>
    <mergeCell ref="BQ7:BR8"/>
    <mergeCell ref="AS9:AT9"/>
    <mergeCell ref="AC11:AF11"/>
    <mergeCell ref="AG11:AJ11"/>
    <mergeCell ref="AK11:AN11"/>
    <mergeCell ref="AO11:AR11"/>
    <mergeCell ref="AS11:AV11"/>
    <mergeCell ref="AW11:AZ11"/>
    <mergeCell ref="BA11:BD11"/>
    <mergeCell ref="A11:D11"/>
    <mergeCell ref="E11:H11"/>
    <mergeCell ref="I11:L11"/>
    <mergeCell ref="M11:P11"/>
    <mergeCell ref="Q11:T11"/>
    <mergeCell ref="U11:X11"/>
    <mergeCell ref="Y11:AB11"/>
    <mergeCell ref="BE12:BH13"/>
    <mergeCell ref="BI12:BL13"/>
    <mergeCell ref="AC12:AF13"/>
    <mergeCell ref="AG12:AJ13"/>
    <mergeCell ref="AK12:AN13"/>
    <mergeCell ref="AO12:AR13"/>
    <mergeCell ref="AS12:AV13"/>
    <mergeCell ref="AW12:AZ13"/>
    <mergeCell ref="BA12:BD13"/>
    <mergeCell ref="BE17:BH17"/>
    <mergeCell ref="BI17:BL17"/>
    <mergeCell ref="BH20:BH21"/>
    <mergeCell ref="BI20:BI21"/>
    <mergeCell ref="BJ20:BJ21"/>
    <mergeCell ref="BK20:BK21"/>
    <mergeCell ref="BL20:BL21"/>
    <mergeCell ref="CA20:CA21"/>
    <mergeCell ref="CB20:CB21"/>
    <mergeCell ref="BE18:BH19"/>
    <mergeCell ref="BI18:BL19"/>
    <mergeCell ref="BM18:BP19"/>
    <mergeCell ref="BQ18:BT19"/>
    <mergeCell ref="BU18:BX19"/>
    <mergeCell ref="BY18:CB19"/>
    <mergeCell ref="BV20:BV21"/>
    <mergeCell ref="AC17:AF17"/>
    <mergeCell ref="AG17:AJ17"/>
    <mergeCell ref="AK17:AN17"/>
    <mergeCell ref="AO17:AR17"/>
    <mergeCell ref="AS17:AV17"/>
    <mergeCell ref="AW17:AZ17"/>
    <mergeCell ref="BA17:BD17"/>
    <mergeCell ref="AC18:AF19"/>
    <mergeCell ref="AG18:AJ19"/>
    <mergeCell ref="AK18:AN19"/>
    <mergeCell ref="AO18:AR19"/>
    <mergeCell ref="AS18:AV19"/>
    <mergeCell ref="AW18:AZ19"/>
    <mergeCell ref="BA18:BD19"/>
    <mergeCell ref="BW20:BW21"/>
    <mergeCell ref="BX20:BX21"/>
    <mergeCell ref="A18:D19"/>
    <mergeCell ref="E18:H19"/>
    <mergeCell ref="I18:L19"/>
    <mergeCell ref="M18:P19"/>
    <mergeCell ref="Q18:T19"/>
    <mergeCell ref="U18:X19"/>
    <mergeCell ref="Y18:AB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V20:V21"/>
    <mergeCell ref="W20:W21"/>
    <mergeCell ref="O20:O21"/>
    <mergeCell ref="P20:P21"/>
    <mergeCell ref="Q20:Q21"/>
    <mergeCell ref="R20:R21"/>
    <mergeCell ref="S20:S21"/>
    <mergeCell ref="T20:T21"/>
    <mergeCell ref="U20:U21"/>
    <mergeCell ref="BY20:BY21"/>
    <mergeCell ref="BZ20:BZ21"/>
    <mergeCell ref="O27:P27"/>
    <mergeCell ref="Q27:R27"/>
    <mergeCell ref="S27:T27"/>
    <mergeCell ref="U27:V27"/>
    <mergeCell ref="W27:X27"/>
    <mergeCell ref="Y27:Z27"/>
    <mergeCell ref="AA27:AB27"/>
    <mergeCell ref="BS27:BT27"/>
    <mergeCell ref="BU27:BV27"/>
    <mergeCell ref="BW27:BX27"/>
    <mergeCell ref="BY27:BZ27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BE27:BF27"/>
    <mergeCell ref="BG27:BH27"/>
    <mergeCell ref="BI27:BJ27"/>
    <mergeCell ref="BK27:BL27"/>
    <mergeCell ref="BM27:BN27"/>
    <mergeCell ref="BO27:BP27"/>
    <mergeCell ref="BQ27:BR27"/>
    <mergeCell ref="V22:V23"/>
    <mergeCell ref="W22:W23"/>
    <mergeCell ref="X22:X23"/>
    <mergeCell ref="Y22:Y23"/>
    <mergeCell ref="C28:D28"/>
    <mergeCell ref="E28:F28"/>
    <mergeCell ref="G28:H28"/>
    <mergeCell ref="I28:J28"/>
    <mergeCell ref="K28:L28"/>
    <mergeCell ref="M28:N28"/>
    <mergeCell ref="AC27:AD27"/>
    <mergeCell ref="AE27:AF27"/>
    <mergeCell ref="AG27:AH27"/>
    <mergeCell ref="AC28:AD28"/>
    <mergeCell ref="AE28:AF28"/>
    <mergeCell ref="O28:P28"/>
    <mergeCell ref="Q28:R28"/>
    <mergeCell ref="S28:T28"/>
    <mergeCell ref="U28:V28"/>
    <mergeCell ref="W28:X28"/>
    <mergeCell ref="Y28:Z28"/>
    <mergeCell ref="AA28:AB28"/>
    <mergeCell ref="AG28:AH28"/>
    <mergeCell ref="CA27:CB27"/>
    <mergeCell ref="AI27:AJ27"/>
    <mergeCell ref="AK27:AL27"/>
    <mergeCell ref="AM27:AN27"/>
    <mergeCell ref="AO27:AP27"/>
    <mergeCell ref="AQ27:AR27"/>
    <mergeCell ref="AS27:AT27"/>
    <mergeCell ref="AU27:AV27"/>
    <mergeCell ref="AW27:AX27"/>
    <mergeCell ref="AY27:AZ27"/>
    <mergeCell ref="BA27:BB27"/>
    <mergeCell ref="BC27:BD27"/>
    <mergeCell ref="BQ28:BR28"/>
    <mergeCell ref="AC29:AF29"/>
    <mergeCell ref="AG29:AJ29"/>
    <mergeCell ref="AK29:AN29"/>
    <mergeCell ref="AO29:AR29"/>
    <mergeCell ref="AS29:AV29"/>
    <mergeCell ref="AW29:AZ29"/>
    <mergeCell ref="BA29:BD29"/>
    <mergeCell ref="AU28:AV28"/>
    <mergeCell ref="AW28:AX28"/>
    <mergeCell ref="AI28:AJ28"/>
    <mergeCell ref="AK28:AL28"/>
    <mergeCell ref="AM28:AN28"/>
    <mergeCell ref="AO28:AP28"/>
    <mergeCell ref="AQ28:AR28"/>
    <mergeCell ref="AS28:AT28"/>
    <mergeCell ref="BM28:BN28"/>
    <mergeCell ref="BO28:BP28"/>
    <mergeCell ref="AY28:AZ28"/>
    <mergeCell ref="BA28:BB28"/>
    <mergeCell ref="A29:D29"/>
    <mergeCell ref="E29:H29"/>
    <mergeCell ref="I29:L29"/>
    <mergeCell ref="M29:P29"/>
    <mergeCell ref="Q29:T29"/>
    <mergeCell ref="U29:X29"/>
    <mergeCell ref="Y29:AB29"/>
    <mergeCell ref="A30:B30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Y31:Z31"/>
    <mergeCell ref="AA31:AB31"/>
    <mergeCell ref="A31:B31"/>
    <mergeCell ref="C31:D31"/>
    <mergeCell ref="E31:F31"/>
    <mergeCell ref="G31:H31"/>
    <mergeCell ref="I31:J31"/>
    <mergeCell ref="K31:L31"/>
    <mergeCell ref="M31:N31"/>
    <mergeCell ref="AU32:AV32"/>
    <mergeCell ref="AW32:AX32"/>
    <mergeCell ref="AG32:AH32"/>
    <mergeCell ref="AI32:AJ32"/>
    <mergeCell ref="AK32:AL32"/>
    <mergeCell ref="AM32:AN32"/>
    <mergeCell ref="AO32:AP32"/>
    <mergeCell ref="AQ32:AR32"/>
    <mergeCell ref="AS32:AT32"/>
    <mergeCell ref="AC32:AD32"/>
    <mergeCell ref="AE32:AF32"/>
    <mergeCell ref="O32:P32"/>
    <mergeCell ref="Q32:R32"/>
    <mergeCell ref="S32:T32"/>
    <mergeCell ref="U32:V32"/>
    <mergeCell ref="W32:X32"/>
    <mergeCell ref="Y32:Z32"/>
    <mergeCell ref="AA32:AB32"/>
    <mergeCell ref="AU31:AV31"/>
    <mergeCell ref="AW31:AX31"/>
    <mergeCell ref="AY31:AZ31"/>
    <mergeCell ref="BA31:BB31"/>
    <mergeCell ref="BC31:BD31"/>
    <mergeCell ref="BQ32:BR32"/>
    <mergeCell ref="BS32:BT32"/>
    <mergeCell ref="BU32:BV32"/>
    <mergeCell ref="BW32:BX32"/>
    <mergeCell ref="BY32:BZ32"/>
    <mergeCell ref="CA32:CB32"/>
    <mergeCell ref="BQ31:BR31"/>
    <mergeCell ref="O31:P31"/>
    <mergeCell ref="Q31:R31"/>
    <mergeCell ref="S31:T31"/>
    <mergeCell ref="AC30:AD30"/>
    <mergeCell ref="AE30:AF30"/>
    <mergeCell ref="AG30:AH30"/>
    <mergeCell ref="AI30:AJ30"/>
    <mergeCell ref="AK30:AL30"/>
    <mergeCell ref="AM30:AN30"/>
    <mergeCell ref="AO30:AP30"/>
    <mergeCell ref="BE31:BF31"/>
    <mergeCell ref="BG31:BH31"/>
    <mergeCell ref="BI31:BJ31"/>
    <mergeCell ref="BK31:BL31"/>
    <mergeCell ref="BM31:BN31"/>
    <mergeCell ref="BO31:BP31"/>
    <mergeCell ref="BS31:BT31"/>
    <mergeCell ref="BU31:BV31"/>
    <mergeCell ref="BW31:BX31"/>
    <mergeCell ref="BY31:BZ31"/>
    <mergeCell ref="U31:V31"/>
    <mergeCell ref="W31:X31"/>
    <mergeCell ref="AS33:AT33"/>
    <mergeCell ref="AU33:AV33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W33:AX33"/>
    <mergeCell ref="AY33:AZ33"/>
    <mergeCell ref="CA31:CB31"/>
    <mergeCell ref="A32:B32"/>
    <mergeCell ref="C32:D32"/>
    <mergeCell ref="E32:F32"/>
    <mergeCell ref="G32:H32"/>
    <mergeCell ref="I32:J32"/>
    <mergeCell ref="K32:L32"/>
    <mergeCell ref="M32:N32"/>
    <mergeCell ref="AC31:AD31"/>
    <mergeCell ref="AE31:AF31"/>
    <mergeCell ref="AG31:AH31"/>
    <mergeCell ref="AI31:AJ31"/>
    <mergeCell ref="AK31:AL31"/>
    <mergeCell ref="AM31:AN31"/>
    <mergeCell ref="AO31:AP31"/>
    <mergeCell ref="AQ31:AR31"/>
    <mergeCell ref="AS31:AT31"/>
    <mergeCell ref="C35:D37"/>
    <mergeCell ref="A38:B38"/>
    <mergeCell ref="C38:D38"/>
    <mergeCell ref="E38:F38"/>
    <mergeCell ref="G38:H38"/>
    <mergeCell ref="I38:J38"/>
    <mergeCell ref="K38:L38"/>
    <mergeCell ref="M38:N38"/>
    <mergeCell ref="AM35:AN37"/>
    <mergeCell ref="AQ35:AR37"/>
    <mergeCell ref="AU35:AV37"/>
    <mergeCell ref="AC33:AD33"/>
    <mergeCell ref="AE33:AF33"/>
    <mergeCell ref="AG33:AH33"/>
    <mergeCell ref="AI33:AJ33"/>
    <mergeCell ref="AK33:AL33"/>
    <mergeCell ref="AM33:AN33"/>
    <mergeCell ref="AO33:AP33"/>
    <mergeCell ref="O33:P33"/>
    <mergeCell ref="Q33:R33"/>
    <mergeCell ref="S33:T33"/>
    <mergeCell ref="AA33:AB33"/>
    <mergeCell ref="G33:H33"/>
    <mergeCell ref="G35:H37"/>
    <mergeCell ref="K35:L37"/>
    <mergeCell ref="O35:P37"/>
    <mergeCell ref="S35:T37"/>
    <mergeCell ref="W35:X37"/>
    <mergeCell ref="AA35:AB37"/>
    <mergeCell ref="AE35:AF37"/>
    <mergeCell ref="AI35:AJ37"/>
    <mergeCell ref="AQ33:AR33"/>
    <mergeCell ref="BO35:BP37"/>
    <mergeCell ref="BS35:BT37"/>
    <mergeCell ref="BW35:BX37"/>
    <mergeCell ref="CA35:CB37"/>
    <mergeCell ref="BQ38:BR38"/>
    <mergeCell ref="BS38:BT38"/>
    <mergeCell ref="BU38:BV38"/>
    <mergeCell ref="CA38:CB38"/>
    <mergeCell ref="O38:P38"/>
    <mergeCell ref="Q38:R38"/>
    <mergeCell ref="S38:T38"/>
    <mergeCell ref="U38:V38"/>
    <mergeCell ref="W38:X38"/>
    <mergeCell ref="Y38:Z38"/>
    <mergeCell ref="AA38:AB38"/>
    <mergeCell ref="AS38:AT38"/>
    <mergeCell ref="BM38:BN38"/>
    <mergeCell ref="BO38:BP38"/>
    <mergeCell ref="AY38:AZ38"/>
    <mergeCell ref="BA38:BB38"/>
    <mergeCell ref="BC38:BD38"/>
    <mergeCell ref="BE38:BF38"/>
    <mergeCell ref="BG38:BH38"/>
    <mergeCell ref="BI38:BJ38"/>
    <mergeCell ref="BK38:BL38"/>
    <mergeCell ref="BC35:BD37"/>
    <mergeCell ref="BG35:BH37"/>
    <mergeCell ref="BK35:BL37"/>
    <mergeCell ref="AY35:AZ37"/>
    <mergeCell ref="AG39:AH39"/>
    <mergeCell ref="AI39:AJ39"/>
    <mergeCell ref="AK39:AL39"/>
    <mergeCell ref="AM39:AN39"/>
    <mergeCell ref="AO39:AP39"/>
    <mergeCell ref="AQ39:AR39"/>
    <mergeCell ref="AS39:AT39"/>
    <mergeCell ref="AU39:AV39"/>
    <mergeCell ref="AW39:AX39"/>
    <mergeCell ref="AY39:AZ39"/>
    <mergeCell ref="BA39:BB39"/>
    <mergeCell ref="BC39:BD39"/>
    <mergeCell ref="BS39:BT39"/>
    <mergeCell ref="BU39:BV39"/>
    <mergeCell ref="BW39:BX39"/>
    <mergeCell ref="BW38:BX38"/>
    <mergeCell ref="BY38:BZ38"/>
    <mergeCell ref="BY39:BZ39"/>
    <mergeCell ref="CA39:CB39"/>
    <mergeCell ref="CA40:CB41"/>
    <mergeCell ref="A40:B41"/>
    <mergeCell ref="C40:D41"/>
    <mergeCell ref="E40:F41"/>
    <mergeCell ref="G40:H41"/>
    <mergeCell ref="I40:J41"/>
    <mergeCell ref="K40:L41"/>
    <mergeCell ref="M40:N41"/>
    <mergeCell ref="AC38:AD38"/>
    <mergeCell ref="AE38:AF38"/>
    <mergeCell ref="AG40:AH41"/>
    <mergeCell ref="AI40:AJ41"/>
    <mergeCell ref="AK40:AL41"/>
    <mergeCell ref="AM40:AN41"/>
    <mergeCell ref="AO40:AP41"/>
    <mergeCell ref="BE39:BF39"/>
    <mergeCell ref="BG39:BH39"/>
    <mergeCell ref="BI39:BJ39"/>
    <mergeCell ref="BK39:BL39"/>
    <mergeCell ref="BM39:BN39"/>
    <mergeCell ref="BO39:BP39"/>
    <mergeCell ref="BQ39:BR39"/>
    <mergeCell ref="AU38:AV38"/>
    <mergeCell ref="AW38:AX38"/>
    <mergeCell ref="AG38:AH38"/>
    <mergeCell ref="AI38:AJ38"/>
    <mergeCell ref="AK38:AL38"/>
    <mergeCell ref="AM38:AN38"/>
    <mergeCell ref="AO38:AP38"/>
    <mergeCell ref="AQ38:AR38"/>
    <mergeCell ref="O39:P39"/>
    <mergeCell ref="BU33:BV33"/>
    <mergeCell ref="BW33:BX33"/>
    <mergeCell ref="BY33:BZ33"/>
    <mergeCell ref="CA33:CB33"/>
    <mergeCell ref="BE33:BF33"/>
    <mergeCell ref="BG33:BH33"/>
    <mergeCell ref="BI33:BJ33"/>
    <mergeCell ref="BK33:BL33"/>
    <mergeCell ref="BM33:BN33"/>
    <mergeCell ref="BO33:BP33"/>
    <mergeCell ref="BQ33:BR33"/>
    <mergeCell ref="A34:B34"/>
    <mergeCell ref="C34:D34"/>
    <mergeCell ref="E34:F34"/>
    <mergeCell ref="G34:H34"/>
    <mergeCell ref="I34:J34"/>
    <mergeCell ref="K34:L34"/>
    <mergeCell ref="M34:N34"/>
    <mergeCell ref="A33:B33"/>
    <mergeCell ref="C33:D33"/>
    <mergeCell ref="E33:F33"/>
    <mergeCell ref="I33:J33"/>
    <mergeCell ref="K33:L33"/>
    <mergeCell ref="M33:N33"/>
    <mergeCell ref="AW34:AX34"/>
    <mergeCell ref="AY34:AZ34"/>
    <mergeCell ref="BA34:BB34"/>
    <mergeCell ref="BC34:BD34"/>
    <mergeCell ref="BS34:BT34"/>
    <mergeCell ref="U33:V33"/>
    <mergeCell ref="W33:X33"/>
    <mergeCell ref="Y33:Z33"/>
    <mergeCell ref="Q39:R39"/>
    <mergeCell ref="S39:T39"/>
    <mergeCell ref="U39:V39"/>
    <mergeCell ref="W39:X39"/>
    <mergeCell ref="Y39:Z39"/>
    <mergeCell ref="AA39:AB39"/>
    <mergeCell ref="A39:B39"/>
    <mergeCell ref="C39:D39"/>
    <mergeCell ref="E39:F39"/>
    <mergeCell ref="G39:H39"/>
    <mergeCell ref="I39:J39"/>
    <mergeCell ref="K39:L39"/>
    <mergeCell ref="M39:N39"/>
    <mergeCell ref="AC40:AD41"/>
    <mergeCell ref="AE40:AF41"/>
    <mergeCell ref="O40:P41"/>
    <mergeCell ref="Q40:R41"/>
    <mergeCell ref="S40:T41"/>
    <mergeCell ref="U40:V41"/>
    <mergeCell ref="W40:X41"/>
    <mergeCell ref="Y40:Z41"/>
    <mergeCell ref="AA40:AB41"/>
    <mergeCell ref="AC39:AD39"/>
    <mergeCell ref="AE39:AF39"/>
    <mergeCell ref="BE40:BF41"/>
    <mergeCell ref="BG40:BH41"/>
    <mergeCell ref="AQ40:AR41"/>
    <mergeCell ref="AS40:AT41"/>
    <mergeCell ref="AU40:AV41"/>
    <mergeCell ref="AW40:AX41"/>
    <mergeCell ref="AY40:AZ41"/>
    <mergeCell ref="BA40:BB41"/>
    <mergeCell ref="BC40:BD41"/>
    <mergeCell ref="BW40:BX41"/>
    <mergeCell ref="BY40:BZ41"/>
    <mergeCell ref="BI40:BJ41"/>
    <mergeCell ref="BK40:BL41"/>
    <mergeCell ref="BM40:BN41"/>
    <mergeCell ref="BO40:BP41"/>
    <mergeCell ref="BQ40:BR41"/>
    <mergeCell ref="BS40:BT41"/>
    <mergeCell ref="BU40:BV41"/>
    <mergeCell ref="CC5:CD5"/>
    <mergeCell ref="CE5:CF5"/>
    <mergeCell ref="CG5:CH5"/>
    <mergeCell ref="CI5:CJ5"/>
    <mergeCell ref="CK5:CL5"/>
    <mergeCell ref="CM5:CN5"/>
    <mergeCell ref="CC4:CF4"/>
    <mergeCell ref="CG4:CJ4"/>
    <mergeCell ref="CK4:CN4"/>
    <mergeCell ref="CC3:CF3"/>
    <mergeCell ref="CG3:CJ3"/>
    <mergeCell ref="CK3:CN3"/>
    <mergeCell ref="CC2:CF2"/>
    <mergeCell ref="CG2:CJ2"/>
    <mergeCell ref="CK2:CN2"/>
    <mergeCell ref="CC1:CF1"/>
    <mergeCell ref="CG1:CJ1"/>
    <mergeCell ref="CK1:CN1"/>
    <mergeCell ref="CC11:CF11"/>
    <mergeCell ref="CG11:CJ11"/>
    <mergeCell ref="CK11:CN11"/>
    <mergeCell ref="CC10:CF10"/>
    <mergeCell ref="CG10:CJ10"/>
    <mergeCell ref="CK10:CN10"/>
    <mergeCell ref="CC9:CD9"/>
    <mergeCell ref="CE9:CF9"/>
    <mergeCell ref="CG9:CH9"/>
    <mergeCell ref="CI9:CJ9"/>
    <mergeCell ref="CK9:CL9"/>
    <mergeCell ref="CM9:CN9"/>
    <mergeCell ref="CC7:CD8"/>
    <mergeCell ref="CE7:CF8"/>
    <mergeCell ref="CG7:CH8"/>
    <mergeCell ref="CI7:CJ8"/>
    <mergeCell ref="CK7:CL8"/>
    <mergeCell ref="CM7:CN8"/>
    <mergeCell ref="CK16:CL16"/>
    <mergeCell ref="CM16:CN16"/>
    <mergeCell ref="CH14:CH15"/>
    <mergeCell ref="CI14:CI15"/>
    <mergeCell ref="CJ14:CJ15"/>
    <mergeCell ref="CK14:CK15"/>
    <mergeCell ref="CC14:CC15"/>
    <mergeCell ref="CD14:CD15"/>
    <mergeCell ref="CE14:CE15"/>
    <mergeCell ref="CF14:CF15"/>
    <mergeCell ref="CG14:CG15"/>
    <mergeCell ref="CL14:CL15"/>
    <mergeCell ref="CM14:CM15"/>
    <mergeCell ref="CN14:CN15"/>
    <mergeCell ref="CC12:CF13"/>
    <mergeCell ref="CG12:CJ13"/>
    <mergeCell ref="CK12:CN13"/>
    <mergeCell ref="CE20:CE21"/>
    <mergeCell ref="CF20:CF21"/>
    <mergeCell ref="CG20:CG21"/>
    <mergeCell ref="CH20:CH21"/>
    <mergeCell ref="CI20:CI21"/>
    <mergeCell ref="CJ20:CJ21"/>
    <mergeCell ref="CK20:CK21"/>
    <mergeCell ref="CC20:CC21"/>
    <mergeCell ref="CD20:CD21"/>
    <mergeCell ref="CL20:CL21"/>
    <mergeCell ref="CM20:CM21"/>
    <mergeCell ref="CN20:CN21"/>
    <mergeCell ref="CC18:CF19"/>
    <mergeCell ref="CG18:CJ19"/>
    <mergeCell ref="CK18:CN19"/>
    <mergeCell ref="CC17:CF17"/>
    <mergeCell ref="CG17:CJ17"/>
    <mergeCell ref="CK17:CN17"/>
    <mergeCell ref="CC22:CC23"/>
    <mergeCell ref="CD22:CD23"/>
    <mergeCell ref="CE22:CE23"/>
    <mergeCell ref="CF22:CF23"/>
    <mergeCell ref="CG22:CG23"/>
    <mergeCell ref="CH22:CH23"/>
    <mergeCell ref="CI22:CI23"/>
    <mergeCell ref="CJ22:CJ23"/>
    <mergeCell ref="CK22:CK23"/>
    <mergeCell ref="CC24:CF24"/>
    <mergeCell ref="CG24:CJ24"/>
    <mergeCell ref="CK24:CN24"/>
    <mergeCell ref="CL22:CL23"/>
    <mergeCell ref="CM22:CM23"/>
    <mergeCell ref="CN22:CN23"/>
    <mergeCell ref="CK28:CL28"/>
    <mergeCell ref="CM28:CN28"/>
    <mergeCell ref="CK32:CL32"/>
    <mergeCell ref="CM32:CN32"/>
    <mergeCell ref="CC30:CD30"/>
    <mergeCell ref="CE30:CF30"/>
    <mergeCell ref="CG30:CH30"/>
    <mergeCell ref="CI30:CJ30"/>
    <mergeCell ref="CK30:CL30"/>
    <mergeCell ref="CM30:CN30"/>
    <mergeCell ref="CK31:CL31"/>
    <mergeCell ref="CM31:CN31"/>
    <mergeCell ref="CC29:CF29"/>
    <mergeCell ref="CG29:CJ29"/>
    <mergeCell ref="CK29:CN29"/>
    <mergeCell ref="CC27:CD27"/>
    <mergeCell ref="CE27:CF27"/>
    <mergeCell ref="CG27:CH27"/>
    <mergeCell ref="CI27:CJ27"/>
    <mergeCell ref="CK27:CL27"/>
    <mergeCell ref="CM27:CN27"/>
    <mergeCell ref="CC40:CD41"/>
    <mergeCell ref="CE40:CF41"/>
    <mergeCell ref="CG40:CH41"/>
    <mergeCell ref="CI40:CJ41"/>
    <mergeCell ref="CK40:CL41"/>
    <mergeCell ref="CM40:CN41"/>
    <mergeCell ref="CC38:CD38"/>
    <mergeCell ref="CE38:CF38"/>
    <mergeCell ref="CG38:CH38"/>
    <mergeCell ref="CI38:CJ38"/>
    <mergeCell ref="CK38:CL38"/>
    <mergeCell ref="CM38:CN38"/>
    <mergeCell ref="CE35:CF37"/>
    <mergeCell ref="CI35:CJ37"/>
    <mergeCell ref="CC34:CD34"/>
    <mergeCell ref="CE34:CF34"/>
    <mergeCell ref="CG34:CH34"/>
    <mergeCell ref="CI34:CJ34"/>
    <mergeCell ref="CK34:CL34"/>
    <mergeCell ref="CM34:CN34"/>
    <mergeCell ref="CM35:CN37"/>
    <mergeCell ref="CK39:CL39"/>
    <mergeCell ref="CM39:CN39"/>
    <mergeCell ref="CK6:CL6"/>
    <mergeCell ref="CM6:CN6"/>
    <mergeCell ref="CC33:CD33"/>
    <mergeCell ref="CC6:CD6"/>
    <mergeCell ref="CE6:CF6"/>
    <mergeCell ref="CC16:CD16"/>
    <mergeCell ref="CE16:CF16"/>
    <mergeCell ref="CC28:CD28"/>
    <mergeCell ref="CE28:CF28"/>
    <mergeCell ref="CC31:CD31"/>
    <mergeCell ref="CE31:CF31"/>
    <mergeCell ref="CC39:CD39"/>
    <mergeCell ref="CE39:CF39"/>
    <mergeCell ref="CG6:CH6"/>
    <mergeCell ref="CI6:CJ6"/>
    <mergeCell ref="CG16:CH16"/>
    <mergeCell ref="CI16:CJ16"/>
    <mergeCell ref="CG28:CH28"/>
    <mergeCell ref="CI28:CJ28"/>
    <mergeCell ref="CG31:CH31"/>
    <mergeCell ref="CI31:CJ31"/>
    <mergeCell ref="CG39:CH39"/>
    <mergeCell ref="CI39:CJ39"/>
    <mergeCell ref="CE33:CF33"/>
    <mergeCell ref="CG33:CH33"/>
    <mergeCell ref="CI33:CJ33"/>
    <mergeCell ref="CK33:CL33"/>
    <mergeCell ref="CM33:CN33"/>
    <mergeCell ref="CC32:CD32"/>
    <mergeCell ref="CE32:CF32"/>
    <mergeCell ref="CG32:CH32"/>
    <mergeCell ref="CI32:CJ32"/>
  </mergeCells>
  <phoneticPr fontId="16" type="noConversion"/>
  <pageMargins left="0.70866141732283472" right="0.70866141732283472" top="1.2598425196850394" bottom="0.74803149606299213" header="0" footer="0"/>
  <pageSetup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R986"/>
  <sheetViews>
    <sheetView topLeftCell="E1" workbookViewId="0">
      <pane ySplit="3" topLeftCell="A141" activePane="bottomLeft" state="frozen"/>
      <selection pane="bottomLeft" activeCell="E141" sqref="E141"/>
    </sheetView>
  </sheetViews>
  <sheetFormatPr baseColWidth="10" defaultColWidth="12.5703125" defaultRowHeight="15" customHeight="1" x14ac:dyDescent="0.25"/>
  <cols>
    <col min="1" max="1" width="17.7109375" hidden="1" customWidth="1"/>
    <col min="2" max="2" width="8.28515625" hidden="1" customWidth="1"/>
    <col min="3" max="3" width="9.85546875" hidden="1" customWidth="1"/>
    <col min="4" max="4" width="20.28515625" hidden="1" customWidth="1"/>
    <col min="5" max="5" width="18" customWidth="1"/>
    <col min="6" max="6" width="13" customWidth="1"/>
    <col min="7" max="7" width="15.7109375" customWidth="1"/>
    <col min="8" max="8" width="37.140625" customWidth="1"/>
    <col min="9" max="9" width="13.5703125" customWidth="1"/>
    <col min="10" max="10" width="24.5703125" customWidth="1"/>
    <col min="11" max="11" width="30.140625" customWidth="1"/>
    <col min="12" max="12" width="27.85546875" customWidth="1"/>
    <col min="13" max="13" width="12.7109375" customWidth="1"/>
    <col min="14" max="14" width="11" customWidth="1"/>
    <col min="15" max="15" width="12.140625" customWidth="1"/>
    <col min="16" max="16" width="11.5703125" customWidth="1"/>
    <col min="17" max="17" width="10.7109375" customWidth="1"/>
    <col min="18" max="18" width="36.7109375" customWidth="1"/>
    <col min="19" max="20" width="17.140625" customWidth="1"/>
    <col min="21" max="21" width="15.5703125" customWidth="1"/>
    <col min="22" max="22" width="12.7109375" customWidth="1"/>
    <col min="23" max="23" width="10.85546875" customWidth="1"/>
    <col min="24" max="24" width="12.28515625" customWidth="1"/>
    <col min="25" max="25" width="20.140625" customWidth="1"/>
    <col min="26" max="26" width="11.7109375" hidden="1" customWidth="1"/>
    <col min="27" max="27" width="9.140625" hidden="1" customWidth="1"/>
    <col min="28" max="28" width="9.42578125" hidden="1" customWidth="1"/>
    <col min="29" max="29" width="12.7109375" hidden="1" customWidth="1"/>
    <col min="30" max="30" width="12.42578125" hidden="1" customWidth="1"/>
    <col min="31" max="33" width="9" hidden="1" customWidth="1"/>
    <col min="34" max="37" width="8.85546875" hidden="1" customWidth="1"/>
    <col min="38" max="41" width="9.28515625" hidden="1" customWidth="1"/>
    <col min="42" max="42" width="8.42578125" hidden="1" customWidth="1"/>
    <col min="43" max="43" width="12.28515625" hidden="1" customWidth="1"/>
    <col min="44" max="44" width="8.42578125" hidden="1" customWidth="1"/>
    <col min="45" max="45" width="12.5703125" customWidth="1"/>
  </cols>
  <sheetData>
    <row r="1" spans="1:44" ht="66.75" hidden="1" customHeight="1" x14ac:dyDescent="0.3">
      <c r="A1" s="1"/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4" ht="15" customHeight="1" x14ac:dyDescent="0.3">
      <c r="A2" s="118" t="s">
        <v>1</v>
      </c>
      <c r="B2" s="119"/>
      <c r="C2" s="119"/>
      <c r="D2" s="119"/>
      <c r="E2" s="120"/>
      <c r="F2" s="121" t="s">
        <v>2</v>
      </c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20"/>
      <c r="S2" s="122" t="s">
        <v>3</v>
      </c>
      <c r="T2" s="119"/>
      <c r="U2" s="119"/>
      <c r="V2" s="119"/>
      <c r="W2" s="119"/>
      <c r="X2" s="119"/>
      <c r="Y2" s="120"/>
      <c r="Z2" s="123" t="s">
        <v>4</v>
      </c>
      <c r="AA2" s="90"/>
      <c r="AB2" s="90"/>
      <c r="AC2" s="70"/>
      <c r="AD2" s="124" t="s">
        <v>5</v>
      </c>
      <c r="AE2" s="90"/>
      <c r="AF2" s="90"/>
      <c r="AG2" s="70"/>
      <c r="AH2" s="115" t="s">
        <v>6</v>
      </c>
      <c r="AI2" s="90"/>
      <c r="AJ2" s="90"/>
      <c r="AK2" s="70"/>
      <c r="AL2" s="116" t="s">
        <v>7</v>
      </c>
      <c r="AM2" s="90"/>
      <c r="AN2" s="90"/>
      <c r="AO2" s="70"/>
      <c r="AP2" s="117" t="s">
        <v>8</v>
      </c>
      <c r="AQ2" s="90"/>
      <c r="AR2" s="70"/>
    </row>
    <row r="3" spans="1:44" ht="74.25" customHeight="1" x14ac:dyDescent="0.25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6" t="s">
        <v>14</v>
      </c>
      <c r="G3" s="6" t="s">
        <v>15</v>
      </c>
      <c r="H3" s="6" t="s">
        <v>16</v>
      </c>
      <c r="I3" s="7" t="s">
        <v>17</v>
      </c>
      <c r="J3" s="7" t="s">
        <v>18</v>
      </c>
      <c r="K3" s="6" t="s">
        <v>19</v>
      </c>
      <c r="L3" s="6" t="s">
        <v>20</v>
      </c>
      <c r="M3" s="6" t="s">
        <v>21</v>
      </c>
      <c r="N3" s="6" t="s">
        <v>22</v>
      </c>
      <c r="O3" s="8" t="s">
        <v>23</v>
      </c>
      <c r="P3" s="8" t="s">
        <v>24</v>
      </c>
      <c r="Q3" s="8" t="s">
        <v>25</v>
      </c>
      <c r="R3" s="6" t="s">
        <v>26</v>
      </c>
      <c r="S3" s="9" t="s">
        <v>27</v>
      </c>
      <c r="T3" s="10" t="s">
        <v>28</v>
      </c>
      <c r="U3" s="10" t="s">
        <v>29</v>
      </c>
      <c r="V3" s="10" t="s">
        <v>30</v>
      </c>
      <c r="W3" s="9" t="s">
        <v>31</v>
      </c>
      <c r="X3" s="11" t="s">
        <v>32</v>
      </c>
      <c r="Y3" s="9" t="s">
        <v>33</v>
      </c>
      <c r="Z3" s="12" t="s">
        <v>34</v>
      </c>
      <c r="AA3" s="12" t="s">
        <v>35</v>
      </c>
      <c r="AB3" s="12" t="s">
        <v>36</v>
      </c>
      <c r="AC3" s="12" t="s">
        <v>37</v>
      </c>
      <c r="AD3" s="13" t="s">
        <v>34</v>
      </c>
      <c r="AE3" s="13" t="s">
        <v>35</v>
      </c>
      <c r="AF3" s="13" t="s">
        <v>36</v>
      </c>
      <c r="AG3" s="13" t="s">
        <v>37</v>
      </c>
      <c r="AH3" s="14" t="s">
        <v>34</v>
      </c>
      <c r="AI3" s="14" t="s">
        <v>35</v>
      </c>
      <c r="AJ3" s="14" t="s">
        <v>36</v>
      </c>
      <c r="AK3" s="14" t="s">
        <v>37</v>
      </c>
      <c r="AL3" s="15" t="s">
        <v>34</v>
      </c>
      <c r="AM3" s="15" t="s">
        <v>35</v>
      </c>
      <c r="AN3" s="15" t="s">
        <v>36</v>
      </c>
      <c r="AO3" s="15" t="s">
        <v>37</v>
      </c>
      <c r="AP3" s="9" t="s">
        <v>38</v>
      </c>
      <c r="AQ3" s="9" t="s">
        <v>39</v>
      </c>
      <c r="AR3" s="16" t="s">
        <v>37</v>
      </c>
    </row>
    <row r="4" spans="1:44" ht="74.25" hidden="1" customHeight="1" x14ac:dyDescent="0.25">
      <c r="A4" s="26"/>
      <c r="B4" s="27"/>
      <c r="C4" s="28"/>
      <c r="D4" s="28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9"/>
      <c r="Q4" s="27"/>
      <c r="R4" s="27"/>
      <c r="S4" s="27"/>
      <c r="T4" s="30"/>
      <c r="U4" s="30"/>
      <c r="V4" s="30"/>
      <c r="W4" s="29"/>
      <c r="X4" s="29"/>
      <c r="Y4" s="31"/>
      <c r="Z4" s="32"/>
      <c r="AA4" s="32"/>
      <c r="AB4" s="33"/>
      <c r="AC4" s="34"/>
      <c r="AD4" s="32"/>
      <c r="AE4" s="32"/>
      <c r="AF4" s="33"/>
      <c r="AG4" s="34"/>
      <c r="AH4" s="32"/>
      <c r="AI4" s="32"/>
      <c r="AJ4" s="33"/>
      <c r="AK4" s="34"/>
      <c r="AL4" s="32"/>
      <c r="AM4" s="32"/>
      <c r="AN4" s="33"/>
      <c r="AO4" s="34"/>
      <c r="AP4" s="35"/>
      <c r="AQ4" s="33"/>
      <c r="AR4" s="34"/>
    </row>
    <row r="5" spans="1:44" ht="74.25" hidden="1" customHeight="1" x14ac:dyDescent="0.25">
      <c r="A5" s="26"/>
      <c r="B5" s="27"/>
      <c r="C5" s="28"/>
      <c r="D5" s="28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9"/>
      <c r="Q5" s="27"/>
      <c r="R5" s="27"/>
      <c r="S5" s="27"/>
      <c r="T5" s="30"/>
      <c r="U5" s="30"/>
      <c r="V5" s="30"/>
      <c r="W5" s="29"/>
      <c r="X5" s="29"/>
      <c r="Y5" s="31"/>
      <c r="Z5" s="32"/>
      <c r="AA5" s="32"/>
      <c r="AB5" s="33"/>
      <c r="AC5" s="34"/>
      <c r="AD5" s="32"/>
      <c r="AE5" s="32"/>
      <c r="AF5" s="33"/>
      <c r="AG5" s="34"/>
      <c r="AH5" s="32"/>
      <c r="AI5" s="32"/>
      <c r="AJ5" s="33"/>
      <c r="AK5" s="34"/>
      <c r="AL5" s="32"/>
      <c r="AM5" s="32"/>
      <c r="AN5" s="33"/>
      <c r="AO5" s="34"/>
      <c r="AP5" s="35"/>
      <c r="AQ5" s="33"/>
      <c r="AR5" s="34"/>
    </row>
    <row r="6" spans="1:44" ht="74.25" hidden="1" customHeight="1" x14ac:dyDescent="0.25">
      <c r="A6" s="26"/>
      <c r="B6" s="27"/>
      <c r="C6" s="28"/>
      <c r="D6" s="28"/>
      <c r="E6" s="27"/>
      <c r="F6" s="27"/>
      <c r="G6" s="27"/>
      <c r="H6" s="27"/>
      <c r="I6" s="27"/>
      <c r="J6" s="27"/>
      <c r="K6" s="36"/>
      <c r="L6" s="36"/>
      <c r="M6" s="27"/>
      <c r="N6" s="36"/>
      <c r="O6" s="27"/>
      <c r="P6" s="29"/>
      <c r="Q6" s="27"/>
      <c r="R6" s="37"/>
      <c r="S6" s="31"/>
      <c r="T6" s="29"/>
      <c r="U6" s="29"/>
      <c r="V6" s="29"/>
      <c r="W6" s="29"/>
      <c r="X6" s="29"/>
      <c r="Y6" s="31"/>
      <c r="Z6" s="32"/>
      <c r="AA6" s="32"/>
      <c r="AB6" s="33"/>
      <c r="AC6" s="34"/>
      <c r="AD6" s="32"/>
      <c r="AE6" s="32"/>
      <c r="AF6" s="33"/>
      <c r="AG6" s="34"/>
      <c r="AH6" s="32"/>
      <c r="AI6" s="32"/>
      <c r="AJ6" s="33"/>
      <c r="AK6" s="34"/>
      <c r="AL6" s="32"/>
      <c r="AM6" s="32"/>
      <c r="AN6" s="33"/>
      <c r="AO6" s="34"/>
      <c r="AP6" s="35"/>
      <c r="AQ6" s="33"/>
      <c r="AR6" s="34"/>
    </row>
    <row r="7" spans="1:44" ht="74.25" hidden="1" customHeight="1" x14ac:dyDescent="0.25">
      <c r="A7" s="26"/>
      <c r="B7" s="27"/>
      <c r="C7" s="28"/>
      <c r="D7" s="28"/>
      <c r="E7" s="27"/>
      <c r="F7" s="27"/>
      <c r="G7" s="27"/>
      <c r="H7" s="27"/>
      <c r="I7" s="27"/>
      <c r="J7" s="27"/>
      <c r="K7" s="36"/>
      <c r="L7" s="36"/>
      <c r="M7" s="27"/>
      <c r="N7" s="36"/>
      <c r="O7" s="27"/>
      <c r="P7" s="29"/>
      <c r="Q7" s="27"/>
      <c r="R7" s="37"/>
      <c r="S7" s="31"/>
      <c r="T7" s="29"/>
      <c r="U7" s="29"/>
      <c r="V7" s="29"/>
      <c r="W7" s="29"/>
      <c r="X7" s="29"/>
      <c r="Y7" s="31"/>
      <c r="Z7" s="32"/>
      <c r="AA7" s="32"/>
      <c r="AB7" s="33"/>
      <c r="AC7" s="34"/>
      <c r="AD7" s="32"/>
      <c r="AE7" s="32"/>
      <c r="AF7" s="33"/>
      <c r="AG7" s="34"/>
      <c r="AH7" s="32"/>
      <c r="AI7" s="32"/>
      <c r="AJ7" s="33"/>
      <c r="AK7" s="34"/>
      <c r="AL7" s="32"/>
      <c r="AM7" s="32"/>
      <c r="AN7" s="33"/>
      <c r="AO7" s="34"/>
      <c r="AP7" s="35"/>
      <c r="AQ7" s="33"/>
      <c r="AR7" s="34"/>
    </row>
    <row r="8" spans="1:44" ht="74.25" hidden="1" customHeight="1" x14ac:dyDescent="0.25">
      <c r="A8" s="26"/>
      <c r="B8" s="27"/>
      <c r="C8" s="28"/>
      <c r="D8" s="28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9"/>
      <c r="Q8" s="27"/>
      <c r="R8" s="37"/>
      <c r="S8" s="31"/>
      <c r="T8" s="29"/>
      <c r="U8" s="29"/>
      <c r="V8" s="29"/>
      <c r="W8" s="29"/>
      <c r="X8" s="29"/>
      <c r="Y8" s="31"/>
      <c r="Z8" s="32"/>
      <c r="AA8" s="32"/>
      <c r="AB8" s="33"/>
      <c r="AC8" s="34"/>
      <c r="AD8" s="32"/>
      <c r="AE8" s="32"/>
      <c r="AF8" s="33"/>
      <c r="AG8" s="34"/>
      <c r="AH8" s="32"/>
      <c r="AI8" s="32"/>
      <c r="AJ8" s="33"/>
      <c r="AK8" s="34"/>
      <c r="AL8" s="32"/>
      <c r="AM8" s="32"/>
      <c r="AN8" s="33"/>
      <c r="AO8" s="34"/>
      <c r="AP8" s="35"/>
      <c r="AQ8" s="33"/>
      <c r="AR8" s="34"/>
    </row>
    <row r="9" spans="1:44" ht="74.25" hidden="1" customHeight="1" x14ac:dyDescent="0.25">
      <c r="A9" s="26"/>
      <c r="B9" s="27"/>
      <c r="C9" s="28"/>
      <c r="D9" s="28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37"/>
      <c r="S9" s="31"/>
      <c r="T9" s="29"/>
      <c r="U9" s="29"/>
      <c r="V9" s="29"/>
      <c r="W9" s="29"/>
      <c r="X9" s="29"/>
      <c r="Y9" s="31"/>
      <c r="Z9" s="32"/>
      <c r="AA9" s="32"/>
      <c r="AB9" s="33"/>
      <c r="AC9" s="34"/>
      <c r="AD9" s="32"/>
      <c r="AE9" s="32"/>
      <c r="AF9" s="33"/>
      <c r="AG9" s="34"/>
      <c r="AH9" s="32"/>
      <c r="AI9" s="32"/>
      <c r="AJ9" s="33"/>
      <c r="AK9" s="34"/>
      <c r="AL9" s="32"/>
      <c r="AM9" s="32"/>
      <c r="AN9" s="33"/>
      <c r="AO9" s="34"/>
      <c r="AP9" s="35"/>
      <c r="AQ9" s="33"/>
      <c r="AR9" s="34"/>
    </row>
    <row r="10" spans="1:44" ht="74.25" hidden="1" customHeight="1" x14ac:dyDescent="0.25">
      <c r="A10" s="26"/>
      <c r="B10" s="27"/>
      <c r="C10" s="28"/>
      <c r="D10" s="2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9"/>
      <c r="Q10" s="27"/>
      <c r="R10" s="37"/>
      <c r="S10" s="31"/>
      <c r="T10" s="29"/>
      <c r="U10" s="29"/>
      <c r="V10" s="29"/>
      <c r="W10" s="29"/>
      <c r="X10" s="29"/>
      <c r="Y10" s="31"/>
      <c r="Z10" s="32"/>
      <c r="AA10" s="32"/>
      <c r="AB10" s="33"/>
      <c r="AC10" s="34"/>
      <c r="AD10" s="32"/>
      <c r="AE10" s="32"/>
      <c r="AF10" s="33"/>
      <c r="AG10" s="34"/>
      <c r="AH10" s="32"/>
      <c r="AI10" s="32"/>
      <c r="AJ10" s="33"/>
      <c r="AK10" s="34"/>
      <c r="AL10" s="32"/>
      <c r="AM10" s="32"/>
      <c r="AN10" s="33"/>
      <c r="AO10" s="34"/>
      <c r="AP10" s="35"/>
      <c r="AQ10" s="33"/>
      <c r="AR10" s="34"/>
    </row>
    <row r="11" spans="1:44" ht="74.25" hidden="1" customHeight="1" x14ac:dyDescent="0.25">
      <c r="A11" s="26"/>
      <c r="B11" s="27"/>
      <c r="C11" s="28"/>
      <c r="D11" s="28"/>
      <c r="E11" s="27"/>
      <c r="F11" s="27"/>
      <c r="G11" s="27"/>
      <c r="H11" s="27"/>
      <c r="I11" s="27"/>
      <c r="J11" s="27"/>
      <c r="K11" s="36"/>
      <c r="L11" s="36"/>
      <c r="M11" s="27"/>
      <c r="N11" s="36"/>
      <c r="O11" s="27"/>
      <c r="P11" s="27"/>
      <c r="Q11" s="27"/>
      <c r="R11" s="37"/>
      <c r="S11" s="31"/>
      <c r="T11" s="29"/>
      <c r="U11" s="29"/>
      <c r="V11" s="29"/>
      <c r="W11" s="29"/>
      <c r="X11" s="29"/>
      <c r="Y11" s="31"/>
      <c r="Z11" s="32"/>
      <c r="AA11" s="32"/>
      <c r="AB11" s="33"/>
      <c r="AC11" s="34"/>
      <c r="AD11" s="32"/>
      <c r="AE11" s="32"/>
      <c r="AF11" s="33"/>
      <c r="AG11" s="34"/>
      <c r="AH11" s="32"/>
      <c r="AI11" s="32"/>
      <c r="AJ11" s="33"/>
      <c r="AK11" s="34"/>
      <c r="AL11" s="32"/>
      <c r="AM11" s="32"/>
      <c r="AN11" s="33"/>
      <c r="AO11" s="34"/>
      <c r="AP11" s="35"/>
      <c r="AQ11" s="33"/>
      <c r="AR11" s="34"/>
    </row>
    <row r="12" spans="1:44" ht="74.25" hidden="1" customHeight="1" x14ac:dyDescent="0.25">
      <c r="A12" s="26"/>
      <c r="B12" s="27"/>
      <c r="C12" s="28"/>
      <c r="D12" s="28"/>
      <c r="E12" s="27"/>
      <c r="F12" s="27"/>
      <c r="G12" s="27"/>
      <c r="H12" s="27"/>
      <c r="I12" s="27"/>
      <c r="J12" s="27"/>
      <c r="K12" s="36"/>
      <c r="L12" s="36"/>
      <c r="M12" s="27"/>
      <c r="N12" s="36"/>
      <c r="O12" s="27"/>
      <c r="P12" s="27"/>
      <c r="Q12" s="27"/>
      <c r="R12" s="37"/>
      <c r="S12" s="31"/>
      <c r="T12" s="29"/>
      <c r="U12" s="29"/>
      <c r="V12" s="29"/>
      <c r="W12" s="29"/>
      <c r="X12" s="29"/>
      <c r="Y12" s="31"/>
      <c r="Z12" s="32"/>
      <c r="AA12" s="32"/>
      <c r="AB12" s="33"/>
      <c r="AC12" s="34"/>
      <c r="AD12" s="32"/>
      <c r="AE12" s="32"/>
      <c r="AF12" s="33"/>
      <c r="AG12" s="34"/>
      <c r="AH12" s="32"/>
      <c r="AI12" s="32"/>
      <c r="AJ12" s="33"/>
      <c r="AK12" s="34"/>
      <c r="AL12" s="32"/>
      <c r="AM12" s="32"/>
      <c r="AN12" s="33"/>
      <c r="AO12" s="34"/>
      <c r="AP12" s="35"/>
      <c r="AQ12" s="33"/>
      <c r="AR12" s="34"/>
    </row>
    <row r="13" spans="1:44" ht="74.25" hidden="1" customHeight="1" x14ac:dyDescent="0.25">
      <c r="A13" s="26"/>
      <c r="B13" s="27"/>
      <c r="C13" s="28"/>
      <c r="D13" s="28"/>
      <c r="E13" s="27"/>
      <c r="F13" s="27"/>
      <c r="G13" s="27"/>
      <c r="H13" s="27"/>
      <c r="I13" s="27"/>
      <c r="J13" s="27"/>
      <c r="K13" s="36"/>
      <c r="L13" s="36"/>
      <c r="M13" s="27"/>
      <c r="N13" s="36"/>
      <c r="O13" s="27"/>
      <c r="P13" s="29"/>
      <c r="Q13" s="27"/>
      <c r="R13" s="37"/>
      <c r="S13" s="31"/>
      <c r="T13" s="29"/>
      <c r="U13" s="29"/>
      <c r="V13" s="29"/>
      <c r="W13" s="29"/>
      <c r="X13" s="29"/>
      <c r="Y13" s="31"/>
      <c r="Z13" s="32"/>
      <c r="AA13" s="32"/>
      <c r="AB13" s="33"/>
      <c r="AC13" s="34"/>
      <c r="AD13" s="32"/>
      <c r="AE13" s="32"/>
      <c r="AF13" s="33"/>
      <c r="AG13" s="34"/>
      <c r="AH13" s="32"/>
      <c r="AI13" s="32"/>
      <c r="AJ13" s="33"/>
      <c r="AK13" s="34"/>
      <c r="AL13" s="32"/>
      <c r="AM13" s="32"/>
      <c r="AN13" s="33"/>
      <c r="AO13" s="34"/>
      <c r="AP13" s="35"/>
      <c r="AQ13" s="33"/>
      <c r="AR13" s="34"/>
    </row>
    <row r="14" spans="1:44" ht="74.25" hidden="1" customHeight="1" x14ac:dyDescent="0.3">
      <c r="A14" s="26"/>
      <c r="B14" s="27"/>
      <c r="C14" s="28"/>
      <c r="D14" s="28"/>
      <c r="E14" s="27"/>
      <c r="F14" s="27"/>
      <c r="G14" s="27"/>
      <c r="H14" s="27"/>
      <c r="I14" s="27"/>
      <c r="J14" s="27"/>
      <c r="K14" s="38"/>
      <c r="L14" s="38"/>
      <c r="M14" s="27"/>
      <c r="N14" s="39"/>
      <c r="O14" s="40"/>
      <c r="P14" s="41"/>
      <c r="Q14" s="39"/>
      <c r="R14" s="37"/>
      <c r="S14" s="31"/>
      <c r="T14" s="29"/>
      <c r="U14" s="29"/>
      <c r="V14" s="29"/>
      <c r="W14" s="29"/>
      <c r="X14" s="29"/>
      <c r="Y14" s="31"/>
      <c r="Z14" s="32"/>
      <c r="AA14" s="32"/>
      <c r="AB14" s="33"/>
      <c r="AC14" s="34"/>
      <c r="AD14" s="32"/>
      <c r="AE14" s="32"/>
      <c r="AF14" s="33"/>
      <c r="AG14" s="34"/>
      <c r="AH14" s="32"/>
      <c r="AI14" s="32"/>
      <c r="AJ14" s="33"/>
      <c r="AK14" s="34"/>
      <c r="AL14" s="32"/>
      <c r="AM14" s="32"/>
      <c r="AN14" s="33"/>
      <c r="AO14" s="34"/>
      <c r="AP14" s="35"/>
      <c r="AQ14" s="33"/>
      <c r="AR14" s="34"/>
    </row>
    <row r="15" spans="1:44" ht="74.25" hidden="1" customHeight="1" x14ac:dyDescent="0.25">
      <c r="A15" s="26"/>
      <c r="B15" s="27"/>
      <c r="C15" s="28"/>
      <c r="D15" s="28"/>
      <c r="E15" s="27"/>
      <c r="F15" s="27"/>
      <c r="G15" s="27"/>
      <c r="H15" s="27"/>
      <c r="I15" s="27"/>
      <c r="J15" s="27"/>
      <c r="K15" s="27"/>
      <c r="L15" s="27"/>
      <c r="M15" s="27"/>
      <c r="N15" s="31"/>
      <c r="O15" s="31"/>
      <c r="P15" s="41"/>
      <c r="Q15" s="39"/>
      <c r="R15" s="37"/>
      <c r="S15" s="31"/>
      <c r="T15" s="29"/>
      <c r="U15" s="29"/>
      <c r="V15" s="29"/>
      <c r="W15" s="29"/>
      <c r="X15" s="29"/>
      <c r="Y15" s="31"/>
      <c r="Z15" s="32"/>
      <c r="AA15" s="32"/>
      <c r="AB15" s="33"/>
      <c r="AC15" s="34"/>
      <c r="AD15" s="32"/>
      <c r="AE15" s="32"/>
      <c r="AF15" s="33"/>
      <c r="AG15" s="34"/>
      <c r="AH15" s="32"/>
      <c r="AI15" s="32"/>
      <c r="AJ15" s="33"/>
      <c r="AK15" s="34"/>
      <c r="AL15" s="32"/>
      <c r="AM15" s="32"/>
      <c r="AN15" s="33"/>
      <c r="AO15" s="34"/>
      <c r="AP15" s="35"/>
      <c r="AQ15" s="33"/>
      <c r="AR15" s="34"/>
    </row>
    <row r="16" spans="1:44" ht="74.25" hidden="1" customHeight="1" x14ac:dyDescent="0.25">
      <c r="A16" s="26"/>
      <c r="B16" s="27"/>
      <c r="C16" s="28"/>
      <c r="D16" s="28"/>
      <c r="E16" s="27"/>
      <c r="F16" s="27"/>
      <c r="G16" s="27"/>
      <c r="H16" s="27"/>
      <c r="I16" s="27"/>
      <c r="J16" s="27"/>
      <c r="K16" s="27"/>
      <c r="L16" s="27"/>
      <c r="M16" s="27"/>
      <c r="N16" s="31"/>
      <c r="O16" s="31"/>
      <c r="P16" s="29"/>
      <c r="Q16" s="27"/>
      <c r="R16" s="37"/>
      <c r="S16" s="31"/>
      <c r="T16" s="29"/>
      <c r="U16" s="29"/>
      <c r="V16" s="29"/>
      <c r="W16" s="29"/>
      <c r="X16" s="29"/>
      <c r="Y16" s="31"/>
      <c r="Z16" s="32"/>
      <c r="AA16" s="32"/>
      <c r="AB16" s="33"/>
      <c r="AC16" s="34"/>
      <c r="AD16" s="32"/>
      <c r="AE16" s="32"/>
      <c r="AF16" s="33"/>
      <c r="AG16" s="34"/>
      <c r="AH16" s="32"/>
      <c r="AI16" s="32"/>
      <c r="AJ16" s="33"/>
      <c r="AK16" s="34"/>
      <c r="AL16" s="32"/>
      <c r="AM16" s="32"/>
      <c r="AN16" s="33"/>
      <c r="AO16" s="34"/>
      <c r="AP16" s="35"/>
      <c r="AQ16" s="33"/>
      <c r="AR16" s="34"/>
    </row>
    <row r="17" spans="1:44" ht="74.25" hidden="1" customHeight="1" x14ac:dyDescent="0.25">
      <c r="A17" s="26"/>
      <c r="B17" s="27"/>
      <c r="C17" s="28"/>
      <c r="D17" s="28"/>
      <c r="E17" s="27"/>
      <c r="F17" s="27"/>
      <c r="G17" s="27"/>
      <c r="H17" s="27"/>
      <c r="I17" s="27"/>
      <c r="J17" s="27"/>
      <c r="K17" s="27"/>
      <c r="L17" s="27"/>
      <c r="M17" s="27"/>
      <c r="N17" s="31"/>
      <c r="O17" s="31"/>
      <c r="P17" s="29"/>
      <c r="Q17" s="27"/>
      <c r="R17" s="37"/>
      <c r="S17" s="31"/>
      <c r="T17" s="29"/>
      <c r="U17" s="29"/>
      <c r="V17" s="29"/>
      <c r="W17" s="29"/>
      <c r="X17" s="29"/>
      <c r="Y17" s="31"/>
      <c r="Z17" s="32"/>
      <c r="AA17" s="32"/>
      <c r="AB17" s="33"/>
      <c r="AC17" s="34"/>
      <c r="AD17" s="32"/>
      <c r="AE17" s="32"/>
      <c r="AF17" s="33"/>
      <c r="AG17" s="34"/>
      <c r="AH17" s="32"/>
      <c r="AI17" s="32"/>
      <c r="AJ17" s="33"/>
      <c r="AK17" s="34"/>
      <c r="AL17" s="32"/>
      <c r="AM17" s="32"/>
      <c r="AN17" s="33"/>
      <c r="AO17" s="34"/>
      <c r="AP17" s="35"/>
      <c r="AQ17" s="33"/>
      <c r="AR17" s="34"/>
    </row>
    <row r="18" spans="1:44" ht="74.25" hidden="1" customHeight="1" x14ac:dyDescent="0.25">
      <c r="A18" s="26"/>
      <c r="B18" s="27"/>
      <c r="C18" s="28"/>
      <c r="D18" s="28"/>
      <c r="E18" s="27"/>
      <c r="F18" s="27"/>
      <c r="G18" s="27"/>
      <c r="H18" s="27"/>
      <c r="I18" s="27"/>
      <c r="J18" s="27"/>
      <c r="K18" s="27"/>
      <c r="L18" s="27"/>
      <c r="M18" s="27"/>
      <c r="N18" s="31"/>
      <c r="O18" s="31"/>
      <c r="P18" s="29"/>
      <c r="Q18" s="27"/>
      <c r="R18" s="37"/>
      <c r="S18" s="31"/>
      <c r="T18" s="29"/>
      <c r="U18" s="29"/>
      <c r="V18" s="29"/>
      <c r="W18" s="29"/>
      <c r="X18" s="29"/>
      <c r="Y18" s="31"/>
      <c r="Z18" s="32"/>
      <c r="AA18" s="32"/>
      <c r="AB18" s="33"/>
      <c r="AC18" s="34"/>
      <c r="AD18" s="32"/>
      <c r="AE18" s="32"/>
      <c r="AF18" s="33"/>
      <c r="AG18" s="34"/>
      <c r="AH18" s="32"/>
      <c r="AI18" s="32"/>
      <c r="AJ18" s="33"/>
      <c r="AK18" s="34"/>
      <c r="AL18" s="32"/>
      <c r="AM18" s="32"/>
      <c r="AN18" s="33"/>
      <c r="AO18" s="34"/>
      <c r="AP18" s="35"/>
      <c r="AQ18" s="33"/>
      <c r="AR18" s="34"/>
    </row>
    <row r="19" spans="1:44" ht="74.25" hidden="1" customHeight="1" x14ac:dyDescent="0.25">
      <c r="A19" s="26"/>
      <c r="B19" s="27"/>
      <c r="C19" s="28"/>
      <c r="D19" s="28"/>
      <c r="E19" s="27"/>
      <c r="F19" s="27"/>
      <c r="G19" s="27"/>
      <c r="H19" s="27"/>
      <c r="I19" s="27"/>
      <c r="J19" s="27"/>
      <c r="K19" s="27"/>
      <c r="L19" s="27"/>
      <c r="M19" s="27"/>
      <c r="N19" s="31"/>
      <c r="O19" s="31"/>
      <c r="P19" s="29"/>
      <c r="Q19" s="27"/>
      <c r="R19" s="37"/>
      <c r="S19" s="31"/>
      <c r="T19" s="29"/>
      <c r="U19" s="29"/>
      <c r="V19" s="29"/>
      <c r="W19" s="29"/>
      <c r="X19" s="29"/>
      <c r="Y19" s="31"/>
      <c r="Z19" s="32"/>
      <c r="AA19" s="32"/>
      <c r="AB19" s="33"/>
      <c r="AC19" s="34"/>
      <c r="AD19" s="32"/>
      <c r="AE19" s="32"/>
      <c r="AF19" s="33"/>
      <c r="AG19" s="34"/>
      <c r="AH19" s="32"/>
      <c r="AI19" s="32"/>
      <c r="AJ19" s="33"/>
      <c r="AK19" s="34"/>
      <c r="AL19" s="32"/>
      <c r="AM19" s="32"/>
      <c r="AN19" s="33"/>
      <c r="AO19" s="34"/>
      <c r="AP19" s="35"/>
      <c r="AQ19" s="33"/>
      <c r="AR19" s="34"/>
    </row>
    <row r="20" spans="1:44" ht="74.25" hidden="1" customHeight="1" x14ac:dyDescent="0.25">
      <c r="A20" s="26"/>
      <c r="B20" s="27"/>
      <c r="C20" s="28"/>
      <c r="D20" s="28"/>
      <c r="E20" s="27"/>
      <c r="F20" s="27"/>
      <c r="G20" s="27"/>
      <c r="H20" s="27"/>
      <c r="I20" s="27"/>
      <c r="J20" s="27"/>
      <c r="K20" s="27"/>
      <c r="L20" s="27"/>
      <c r="M20" s="27"/>
      <c r="N20" s="31"/>
      <c r="O20" s="31"/>
      <c r="P20" s="27"/>
      <c r="Q20" s="31"/>
      <c r="R20" s="37"/>
      <c r="S20" s="31"/>
      <c r="T20" s="29"/>
      <c r="U20" s="29"/>
      <c r="V20" s="29"/>
      <c r="W20" s="29"/>
      <c r="X20" s="29"/>
      <c r="Y20" s="31"/>
      <c r="Z20" s="32"/>
      <c r="AA20" s="32"/>
      <c r="AB20" s="33"/>
      <c r="AC20" s="34"/>
      <c r="AD20" s="32"/>
      <c r="AE20" s="32"/>
      <c r="AF20" s="33"/>
      <c r="AG20" s="34"/>
      <c r="AH20" s="32"/>
      <c r="AI20" s="32"/>
      <c r="AJ20" s="33"/>
      <c r="AK20" s="34"/>
      <c r="AL20" s="32"/>
      <c r="AM20" s="32"/>
      <c r="AN20" s="33"/>
      <c r="AO20" s="34"/>
      <c r="AP20" s="35"/>
      <c r="AQ20" s="33"/>
      <c r="AR20" s="34"/>
    </row>
    <row r="21" spans="1:44" ht="74.25" hidden="1" customHeight="1" x14ac:dyDescent="0.25">
      <c r="A21" s="26"/>
      <c r="B21" s="27"/>
      <c r="C21" s="28"/>
      <c r="D21" s="28"/>
      <c r="E21" s="27"/>
      <c r="F21" s="27"/>
      <c r="G21" s="27"/>
      <c r="H21" s="27"/>
      <c r="I21" s="27"/>
      <c r="J21" s="27"/>
      <c r="K21" s="27"/>
      <c r="L21" s="27"/>
      <c r="M21" s="27"/>
      <c r="N21" s="31"/>
      <c r="O21" s="31"/>
      <c r="P21" s="29"/>
      <c r="Q21" s="27"/>
      <c r="R21" s="37"/>
      <c r="S21" s="31"/>
      <c r="T21" s="29"/>
      <c r="U21" s="29"/>
      <c r="V21" s="29"/>
      <c r="W21" s="29"/>
      <c r="X21" s="29"/>
      <c r="Y21" s="31"/>
      <c r="Z21" s="32"/>
      <c r="AA21" s="32"/>
      <c r="AB21" s="33"/>
      <c r="AC21" s="34"/>
      <c r="AD21" s="32"/>
      <c r="AE21" s="32"/>
      <c r="AF21" s="33"/>
      <c r="AG21" s="34"/>
      <c r="AH21" s="32"/>
      <c r="AI21" s="32"/>
      <c r="AJ21" s="33"/>
      <c r="AK21" s="34"/>
      <c r="AL21" s="32"/>
      <c r="AM21" s="32"/>
      <c r="AN21" s="33"/>
      <c r="AO21" s="34"/>
      <c r="AP21" s="35"/>
      <c r="AQ21" s="33"/>
      <c r="AR21" s="34"/>
    </row>
    <row r="22" spans="1:44" ht="74.25" hidden="1" customHeight="1" x14ac:dyDescent="0.25">
      <c r="A22" s="26"/>
      <c r="B22" s="27"/>
      <c r="C22" s="28"/>
      <c r="D22" s="28"/>
      <c r="E22" s="27"/>
      <c r="F22" s="27"/>
      <c r="G22" s="27"/>
      <c r="H22" s="27"/>
      <c r="I22" s="27"/>
      <c r="J22" s="27"/>
      <c r="K22" s="27"/>
      <c r="L22" s="27"/>
      <c r="M22" s="27"/>
      <c r="N22" s="31"/>
      <c r="O22" s="31"/>
      <c r="P22" s="29"/>
      <c r="Q22" s="27"/>
      <c r="R22" s="37"/>
      <c r="S22" s="31"/>
      <c r="T22" s="29"/>
      <c r="U22" s="29"/>
      <c r="V22" s="29"/>
      <c r="W22" s="29"/>
      <c r="X22" s="29"/>
      <c r="Y22" s="31"/>
      <c r="Z22" s="32"/>
      <c r="AA22" s="32"/>
      <c r="AB22" s="33"/>
      <c r="AC22" s="34"/>
      <c r="AD22" s="32"/>
      <c r="AE22" s="32"/>
      <c r="AF22" s="33"/>
      <c r="AG22" s="34"/>
      <c r="AH22" s="32"/>
      <c r="AI22" s="32"/>
      <c r="AJ22" s="33"/>
      <c r="AK22" s="34"/>
      <c r="AL22" s="32"/>
      <c r="AM22" s="32"/>
      <c r="AN22" s="33"/>
      <c r="AO22" s="34"/>
      <c r="AP22" s="35"/>
      <c r="AQ22" s="33"/>
      <c r="AR22" s="34"/>
    </row>
    <row r="23" spans="1:44" ht="74.25" hidden="1" customHeight="1" x14ac:dyDescent="0.25">
      <c r="A23" s="26"/>
      <c r="B23" s="27"/>
      <c r="C23" s="28"/>
      <c r="D23" s="28"/>
      <c r="E23" s="27"/>
      <c r="F23" s="27"/>
      <c r="G23" s="27"/>
      <c r="H23" s="27"/>
      <c r="I23" s="27"/>
      <c r="J23" s="27"/>
      <c r="K23" s="27"/>
      <c r="L23" s="27"/>
      <c r="M23" s="27"/>
      <c r="N23" s="31"/>
      <c r="O23" s="31"/>
      <c r="P23" s="29"/>
      <c r="Q23" s="27"/>
      <c r="R23" s="37"/>
      <c r="S23" s="31"/>
      <c r="T23" s="29"/>
      <c r="U23" s="29"/>
      <c r="V23" s="29"/>
      <c r="W23" s="29"/>
      <c r="X23" s="29"/>
      <c r="Y23" s="31"/>
      <c r="Z23" s="32"/>
      <c r="AA23" s="32"/>
      <c r="AB23" s="33"/>
      <c r="AC23" s="34"/>
      <c r="AD23" s="32"/>
      <c r="AE23" s="32"/>
      <c r="AF23" s="33"/>
      <c r="AG23" s="34"/>
      <c r="AH23" s="32"/>
      <c r="AI23" s="32"/>
      <c r="AJ23" s="33"/>
      <c r="AK23" s="34"/>
      <c r="AL23" s="32"/>
      <c r="AM23" s="32"/>
      <c r="AN23" s="33"/>
      <c r="AO23" s="34"/>
      <c r="AP23" s="35"/>
      <c r="AQ23" s="33"/>
      <c r="AR23" s="34"/>
    </row>
    <row r="24" spans="1:44" ht="74.25" hidden="1" customHeight="1" x14ac:dyDescent="0.25">
      <c r="A24" s="26"/>
      <c r="B24" s="27"/>
      <c r="C24" s="28"/>
      <c r="D24" s="28"/>
      <c r="E24" s="27"/>
      <c r="F24" s="27"/>
      <c r="G24" s="27"/>
      <c r="H24" s="27"/>
      <c r="I24" s="27"/>
      <c r="J24" s="27"/>
      <c r="K24" s="27"/>
      <c r="L24" s="27"/>
      <c r="M24" s="27"/>
      <c r="N24" s="31"/>
      <c r="O24" s="31"/>
      <c r="P24" s="27"/>
      <c r="Q24" s="31"/>
      <c r="R24" s="37"/>
      <c r="S24" s="31"/>
      <c r="T24" s="29"/>
      <c r="U24" s="29"/>
      <c r="V24" s="29"/>
      <c r="W24" s="29"/>
      <c r="X24" s="29"/>
      <c r="Y24" s="31"/>
      <c r="Z24" s="32"/>
      <c r="AA24" s="32"/>
      <c r="AB24" s="33"/>
      <c r="AC24" s="34"/>
      <c r="AD24" s="32"/>
      <c r="AE24" s="32"/>
      <c r="AF24" s="33"/>
      <c r="AG24" s="34"/>
      <c r="AH24" s="32"/>
      <c r="AI24" s="32"/>
      <c r="AJ24" s="33"/>
      <c r="AK24" s="34"/>
      <c r="AL24" s="32"/>
      <c r="AM24" s="32"/>
      <c r="AN24" s="33"/>
      <c r="AO24" s="34"/>
      <c r="AP24" s="35"/>
      <c r="AQ24" s="33"/>
      <c r="AR24" s="34"/>
    </row>
    <row r="25" spans="1:44" ht="74.25" hidden="1" customHeight="1" x14ac:dyDescent="0.25">
      <c r="A25" s="26"/>
      <c r="B25" s="27"/>
      <c r="C25" s="28"/>
      <c r="D25" s="28"/>
      <c r="E25" s="27"/>
      <c r="F25" s="27"/>
      <c r="G25" s="27"/>
      <c r="H25" s="27"/>
      <c r="I25" s="27"/>
      <c r="J25" s="27"/>
      <c r="K25" s="27"/>
      <c r="L25" s="27"/>
      <c r="M25" s="27"/>
      <c r="N25" s="31"/>
      <c r="O25" s="31"/>
      <c r="P25" s="27"/>
      <c r="Q25" s="31"/>
      <c r="R25" s="37"/>
      <c r="S25" s="31"/>
      <c r="T25" s="29"/>
      <c r="U25" s="29"/>
      <c r="V25" s="29"/>
      <c r="W25" s="29"/>
      <c r="X25" s="29"/>
      <c r="Y25" s="31"/>
      <c r="Z25" s="32"/>
      <c r="AA25" s="32"/>
      <c r="AB25" s="33"/>
      <c r="AC25" s="34"/>
      <c r="AD25" s="32"/>
      <c r="AE25" s="32"/>
      <c r="AF25" s="33"/>
      <c r="AG25" s="34"/>
      <c r="AH25" s="32"/>
      <c r="AI25" s="32"/>
      <c r="AJ25" s="33"/>
      <c r="AK25" s="34"/>
      <c r="AL25" s="32"/>
      <c r="AM25" s="32"/>
      <c r="AN25" s="33"/>
      <c r="AO25" s="34"/>
      <c r="AP25" s="35"/>
      <c r="AQ25" s="33"/>
      <c r="AR25" s="34"/>
    </row>
    <row r="26" spans="1:44" ht="74.25" hidden="1" customHeight="1" x14ac:dyDescent="0.25">
      <c r="A26" s="26"/>
      <c r="B26" s="27"/>
      <c r="C26" s="28"/>
      <c r="D26" s="28"/>
      <c r="E26" s="27"/>
      <c r="F26" s="27"/>
      <c r="G26" s="27"/>
      <c r="H26" s="27"/>
      <c r="I26" s="27"/>
      <c r="J26" s="27"/>
      <c r="K26" s="27"/>
      <c r="L26" s="27"/>
      <c r="M26" s="27"/>
      <c r="N26" s="31"/>
      <c r="O26" s="31"/>
      <c r="P26" s="27"/>
      <c r="Q26" s="31"/>
      <c r="R26" s="37"/>
      <c r="S26" s="31"/>
      <c r="T26" s="29"/>
      <c r="U26" s="29"/>
      <c r="V26" s="29"/>
      <c r="W26" s="29"/>
      <c r="X26" s="29"/>
      <c r="Y26" s="31"/>
      <c r="Z26" s="32"/>
      <c r="AA26" s="32"/>
      <c r="AB26" s="33"/>
      <c r="AC26" s="34"/>
      <c r="AD26" s="32"/>
      <c r="AE26" s="32"/>
      <c r="AF26" s="33"/>
      <c r="AG26" s="34"/>
      <c r="AH26" s="32"/>
      <c r="AI26" s="32"/>
      <c r="AJ26" s="33"/>
      <c r="AK26" s="34"/>
      <c r="AL26" s="32"/>
      <c r="AM26" s="32"/>
      <c r="AN26" s="33"/>
      <c r="AO26" s="34"/>
      <c r="AP26" s="35"/>
      <c r="AQ26" s="33"/>
      <c r="AR26" s="34"/>
    </row>
    <row r="27" spans="1:44" ht="74.25" hidden="1" customHeight="1" x14ac:dyDescent="0.25">
      <c r="A27" s="26"/>
      <c r="B27" s="27"/>
      <c r="C27" s="28"/>
      <c r="D27" s="28"/>
      <c r="E27" s="27"/>
      <c r="F27" s="27"/>
      <c r="G27" s="27"/>
      <c r="H27" s="27"/>
      <c r="I27" s="27"/>
      <c r="J27" s="27"/>
      <c r="K27" s="27"/>
      <c r="L27" s="27"/>
      <c r="M27" s="27"/>
      <c r="N27" s="31"/>
      <c r="O27" s="31"/>
      <c r="P27" s="27"/>
      <c r="Q27" s="31"/>
      <c r="R27" s="37"/>
      <c r="S27" s="31"/>
      <c r="T27" s="29"/>
      <c r="U27" s="29"/>
      <c r="V27" s="29"/>
      <c r="W27" s="29"/>
      <c r="X27" s="29"/>
      <c r="Y27" s="31"/>
      <c r="Z27" s="32"/>
      <c r="AA27" s="32"/>
      <c r="AB27" s="33"/>
      <c r="AC27" s="34"/>
      <c r="AD27" s="32"/>
      <c r="AE27" s="32"/>
      <c r="AF27" s="33"/>
      <c r="AG27" s="34"/>
      <c r="AH27" s="32"/>
      <c r="AI27" s="32"/>
      <c r="AJ27" s="33"/>
      <c r="AK27" s="34"/>
      <c r="AL27" s="32"/>
      <c r="AM27" s="32"/>
      <c r="AN27" s="33"/>
      <c r="AO27" s="34"/>
      <c r="AP27" s="35"/>
      <c r="AQ27" s="33"/>
      <c r="AR27" s="34"/>
    </row>
    <row r="28" spans="1:44" ht="74.25" hidden="1" customHeight="1" x14ac:dyDescent="0.25">
      <c r="A28" s="26"/>
      <c r="B28" s="27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31"/>
      <c r="O28" s="31"/>
      <c r="P28" s="27"/>
      <c r="Q28" s="31"/>
      <c r="R28" s="37"/>
      <c r="S28" s="31"/>
      <c r="T28" s="29"/>
      <c r="U28" s="29"/>
      <c r="V28" s="29"/>
      <c r="W28" s="29"/>
      <c r="X28" s="29"/>
      <c r="Y28" s="31"/>
      <c r="Z28" s="32"/>
      <c r="AA28" s="32"/>
      <c r="AB28" s="33"/>
      <c r="AC28" s="34"/>
      <c r="AD28" s="32"/>
      <c r="AE28" s="32"/>
      <c r="AF28" s="33"/>
      <c r="AG28" s="34"/>
      <c r="AH28" s="32"/>
      <c r="AI28" s="32"/>
      <c r="AJ28" s="33"/>
      <c r="AK28" s="34"/>
      <c r="AL28" s="32"/>
      <c r="AM28" s="32"/>
      <c r="AN28" s="33"/>
      <c r="AO28" s="34"/>
      <c r="AP28" s="35"/>
      <c r="AQ28" s="33"/>
      <c r="AR28" s="34"/>
    </row>
    <row r="29" spans="1:44" ht="74.25" hidden="1" customHeight="1" x14ac:dyDescent="0.25">
      <c r="A29" s="26"/>
      <c r="B29" s="27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31"/>
      <c r="O29" s="31"/>
      <c r="P29" s="27"/>
      <c r="Q29" s="31"/>
      <c r="R29" s="37"/>
      <c r="S29" s="31"/>
      <c r="T29" s="29"/>
      <c r="U29" s="29"/>
      <c r="V29" s="29"/>
      <c r="W29" s="29"/>
      <c r="X29" s="29"/>
      <c r="Y29" s="31"/>
      <c r="Z29" s="32"/>
      <c r="AA29" s="32"/>
      <c r="AB29" s="33"/>
      <c r="AC29" s="34"/>
      <c r="AD29" s="32"/>
      <c r="AE29" s="32"/>
      <c r="AF29" s="33"/>
      <c r="AG29" s="34"/>
      <c r="AH29" s="32"/>
      <c r="AI29" s="32"/>
      <c r="AJ29" s="33"/>
      <c r="AK29" s="34"/>
      <c r="AL29" s="32"/>
      <c r="AM29" s="32"/>
      <c r="AN29" s="33"/>
      <c r="AO29" s="34"/>
      <c r="AP29" s="35"/>
      <c r="AQ29" s="33"/>
      <c r="AR29" s="34"/>
    </row>
    <row r="30" spans="1:44" ht="74.25" hidden="1" customHeight="1" x14ac:dyDescent="0.25">
      <c r="A30" s="26"/>
      <c r="B30" s="27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31"/>
      <c r="O30" s="31"/>
      <c r="P30" s="27"/>
      <c r="Q30" s="31"/>
      <c r="R30" s="37"/>
      <c r="S30" s="31"/>
      <c r="T30" s="29"/>
      <c r="U30" s="29"/>
      <c r="V30" s="29"/>
      <c r="W30" s="29"/>
      <c r="X30" s="29"/>
      <c r="Y30" s="31"/>
      <c r="Z30" s="32"/>
      <c r="AA30" s="32"/>
      <c r="AB30" s="33"/>
      <c r="AC30" s="34"/>
      <c r="AD30" s="32"/>
      <c r="AE30" s="32"/>
      <c r="AF30" s="33"/>
      <c r="AG30" s="34"/>
      <c r="AH30" s="32"/>
      <c r="AI30" s="32"/>
      <c r="AJ30" s="33"/>
      <c r="AK30" s="34"/>
      <c r="AL30" s="32"/>
      <c r="AM30" s="32"/>
      <c r="AN30" s="33"/>
      <c r="AO30" s="34"/>
      <c r="AP30" s="35"/>
      <c r="AQ30" s="33"/>
      <c r="AR30" s="34"/>
    </row>
    <row r="31" spans="1:44" ht="74.25" hidden="1" customHeight="1" x14ac:dyDescent="0.25">
      <c r="A31" s="26"/>
      <c r="B31" s="27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31"/>
      <c r="O31" s="31"/>
      <c r="P31" s="27"/>
      <c r="Q31" s="31"/>
      <c r="R31" s="37"/>
      <c r="S31" s="31"/>
      <c r="T31" s="29"/>
      <c r="U31" s="29"/>
      <c r="V31" s="29"/>
      <c r="W31" s="29"/>
      <c r="X31" s="29"/>
      <c r="Y31" s="31"/>
      <c r="Z31" s="32"/>
      <c r="AA31" s="32"/>
      <c r="AB31" s="33"/>
      <c r="AC31" s="34"/>
      <c r="AD31" s="32"/>
      <c r="AE31" s="32"/>
      <c r="AF31" s="33"/>
      <c r="AG31" s="34"/>
      <c r="AH31" s="32"/>
      <c r="AI31" s="32"/>
      <c r="AJ31" s="33"/>
      <c r="AK31" s="34"/>
      <c r="AL31" s="32"/>
      <c r="AM31" s="32"/>
      <c r="AN31" s="33"/>
      <c r="AO31" s="34"/>
      <c r="AP31" s="35"/>
      <c r="AQ31" s="33"/>
      <c r="AR31" s="34"/>
    </row>
    <row r="32" spans="1:44" ht="74.25" hidden="1" customHeight="1" x14ac:dyDescent="0.25">
      <c r="A32" s="26"/>
      <c r="B32" s="27"/>
      <c r="C32" s="28"/>
      <c r="D32" s="28"/>
      <c r="E32" s="27"/>
      <c r="F32" s="27"/>
      <c r="G32" s="27"/>
      <c r="H32" s="27"/>
      <c r="I32" s="27"/>
      <c r="J32" s="27"/>
      <c r="K32" s="42"/>
      <c r="L32" s="27"/>
      <c r="M32" s="27"/>
      <c r="N32" s="31"/>
      <c r="O32" s="31"/>
      <c r="P32" s="27"/>
      <c r="Q32" s="27"/>
      <c r="R32" s="37"/>
      <c r="S32" s="31"/>
      <c r="T32" s="29"/>
      <c r="U32" s="29"/>
      <c r="V32" s="29"/>
      <c r="W32" s="29"/>
      <c r="X32" s="29"/>
      <c r="Y32" s="31"/>
      <c r="Z32" s="32"/>
      <c r="AA32" s="32"/>
      <c r="AB32" s="33"/>
      <c r="AC32" s="34"/>
      <c r="AD32" s="32"/>
      <c r="AE32" s="32"/>
      <c r="AF32" s="33"/>
      <c r="AG32" s="34"/>
      <c r="AH32" s="32"/>
      <c r="AI32" s="32"/>
      <c r="AJ32" s="33"/>
      <c r="AK32" s="34"/>
      <c r="AL32" s="32"/>
      <c r="AM32" s="32"/>
      <c r="AN32" s="33"/>
      <c r="AO32" s="34"/>
      <c r="AP32" s="35"/>
      <c r="AQ32" s="33"/>
      <c r="AR32" s="34"/>
    </row>
    <row r="33" spans="1:44" ht="74.25" hidden="1" customHeight="1" x14ac:dyDescent="0.25">
      <c r="A33" s="26"/>
      <c r="B33" s="27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31"/>
      <c r="O33" s="31"/>
      <c r="P33" s="29"/>
      <c r="Q33" s="27"/>
      <c r="R33" s="37"/>
      <c r="S33" s="31"/>
      <c r="T33" s="29"/>
      <c r="U33" s="29"/>
      <c r="V33" s="29"/>
      <c r="W33" s="29"/>
      <c r="X33" s="29"/>
      <c r="Y33" s="31"/>
      <c r="Z33" s="32"/>
      <c r="AA33" s="32"/>
      <c r="AB33" s="33"/>
      <c r="AC33" s="34"/>
      <c r="AD33" s="32"/>
      <c r="AE33" s="32"/>
      <c r="AF33" s="33"/>
      <c r="AG33" s="34"/>
      <c r="AH33" s="32"/>
      <c r="AI33" s="32"/>
      <c r="AJ33" s="33"/>
      <c r="AK33" s="34"/>
      <c r="AL33" s="32"/>
      <c r="AM33" s="32"/>
      <c r="AN33" s="33"/>
      <c r="AO33" s="34"/>
      <c r="AP33" s="35"/>
      <c r="AQ33" s="33"/>
      <c r="AR33" s="34"/>
    </row>
    <row r="34" spans="1:44" ht="74.25" hidden="1" customHeight="1" x14ac:dyDescent="0.25">
      <c r="A34" s="26"/>
      <c r="B34" s="27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31"/>
      <c r="O34" s="31"/>
      <c r="P34" s="29"/>
      <c r="Q34" s="27"/>
      <c r="R34" s="37"/>
      <c r="S34" s="31"/>
      <c r="T34" s="29"/>
      <c r="U34" s="29"/>
      <c r="V34" s="29"/>
      <c r="W34" s="29"/>
      <c r="X34" s="29"/>
      <c r="Y34" s="31"/>
      <c r="Z34" s="32"/>
      <c r="AA34" s="32"/>
      <c r="AB34" s="33"/>
      <c r="AC34" s="34"/>
      <c r="AD34" s="32"/>
      <c r="AE34" s="32"/>
      <c r="AF34" s="33"/>
      <c r="AG34" s="34"/>
      <c r="AH34" s="32"/>
      <c r="AI34" s="32"/>
      <c r="AJ34" s="33"/>
      <c r="AK34" s="34"/>
      <c r="AL34" s="32"/>
      <c r="AM34" s="32"/>
      <c r="AN34" s="33"/>
      <c r="AO34" s="34"/>
      <c r="AP34" s="35"/>
      <c r="AQ34" s="33"/>
      <c r="AR34" s="34"/>
    </row>
    <row r="35" spans="1:44" ht="74.25" hidden="1" customHeight="1" x14ac:dyDescent="0.25">
      <c r="A35" s="26"/>
      <c r="B35" s="27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31"/>
      <c r="O35" s="31"/>
      <c r="P35" s="27"/>
      <c r="Q35" s="27"/>
      <c r="R35" s="37"/>
      <c r="S35" s="31"/>
      <c r="T35" s="29"/>
      <c r="U35" s="29"/>
      <c r="V35" s="29"/>
      <c r="W35" s="29"/>
      <c r="X35" s="29"/>
      <c r="Y35" s="31"/>
      <c r="Z35" s="32"/>
      <c r="AA35" s="32"/>
      <c r="AB35" s="33"/>
      <c r="AC35" s="34"/>
      <c r="AD35" s="32"/>
      <c r="AE35" s="32"/>
      <c r="AF35" s="33"/>
      <c r="AG35" s="34"/>
      <c r="AH35" s="32"/>
      <c r="AI35" s="32"/>
      <c r="AJ35" s="33"/>
      <c r="AK35" s="34"/>
      <c r="AL35" s="32"/>
      <c r="AM35" s="32"/>
      <c r="AN35" s="33"/>
      <c r="AO35" s="34"/>
      <c r="AP35" s="35"/>
      <c r="AQ35" s="33"/>
      <c r="AR35" s="34"/>
    </row>
    <row r="36" spans="1:44" ht="74.25" hidden="1" customHeight="1" x14ac:dyDescent="0.25">
      <c r="A36" s="26"/>
      <c r="B36" s="27"/>
      <c r="C36" s="28"/>
      <c r="D36" s="28"/>
      <c r="E36" s="28"/>
      <c r="F36" s="27"/>
      <c r="G36" s="43"/>
      <c r="H36" s="44"/>
      <c r="I36" s="27"/>
      <c r="J36" s="25"/>
      <c r="K36" s="27"/>
      <c r="L36" s="27"/>
      <c r="M36" s="27"/>
      <c r="N36" s="31"/>
      <c r="O36" s="31"/>
      <c r="P36" s="27"/>
      <c r="Q36" s="31"/>
      <c r="R36" s="44"/>
      <c r="S36" s="31"/>
      <c r="T36" s="29"/>
      <c r="U36" s="29"/>
      <c r="V36" s="29"/>
      <c r="W36" s="29"/>
      <c r="X36" s="29"/>
      <c r="Y36" s="31"/>
      <c r="Z36" s="32"/>
      <c r="AA36" s="32"/>
      <c r="AB36" s="33"/>
      <c r="AC36" s="34"/>
      <c r="AD36" s="32"/>
      <c r="AE36" s="32"/>
      <c r="AF36" s="33"/>
      <c r="AG36" s="34"/>
      <c r="AH36" s="32"/>
      <c r="AI36" s="32"/>
      <c r="AJ36" s="33"/>
      <c r="AK36" s="34"/>
      <c r="AL36" s="32"/>
      <c r="AM36" s="32"/>
      <c r="AN36" s="33"/>
      <c r="AO36" s="34"/>
      <c r="AP36" s="35"/>
      <c r="AQ36" s="33"/>
      <c r="AR36" s="34"/>
    </row>
    <row r="37" spans="1:44" ht="74.25" hidden="1" customHeight="1" x14ac:dyDescent="0.25">
      <c r="A37" s="26"/>
      <c r="B37" s="27"/>
      <c r="C37" s="28"/>
      <c r="D37" s="28"/>
      <c r="E37" s="28"/>
      <c r="F37" s="27"/>
      <c r="G37" s="43"/>
      <c r="H37" s="44"/>
      <c r="I37" s="27"/>
      <c r="J37" s="44"/>
      <c r="K37" s="27"/>
      <c r="L37" s="27"/>
      <c r="M37" s="27"/>
      <c r="N37" s="31"/>
      <c r="O37" s="31"/>
      <c r="P37" s="29"/>
      <c r="Q37" s="27"/>
      <c r="R37" s="44"/>
      <c r="S37" s="31"/>
      <c r="T37" s="29"/>
      <c r="U37" s="29"/>
      <c r="V37" s="29"/>
      <c r="W37" s="29"/>
      <c r="X37" s="29"/>
      <c r="Y37" s="31"/>
      <c r="Z37" s="32"/>
      <c r="AA37" s="32"/>
      <c r="AB37" s="33"/>
      <c r="AC37" s="34"/>
      <c r="AD37" s="32"/>
      <c r="AE37" s="32"/>
      <c r="AF37" s="33"/>
      <c r="AG37" s="34"/>
      <c r="AH37" s="32"/>
      <c r="AI37" s="32"/>
      <c r="AJ37" s="33"/>
      <c r="AK37" s="34"/>
      <c r="AL37" s="32"/>
      <c r="AM37" s="32"/>
      <c r="AN37" s="33"/>
      <c r="AO37" s="34"/>
      <c r="AP37" s="35"/>
      <c r="AQ37" s="33"/>
      <c r="AR37" s="34"/>
    </row>
    <row r="38" spans="1:44" ht="74.25" hidden="1" customHeight="1" x14ac:dyDescent="0.25">
      <c r="A38" s="26"/>
      <c r="B38" s="27"/>
      <c r="C38" s="28"/>
      <c r="D38" s="28"/>
      <c r="E38" s="28"/>
      <c r="F38" s="27"/>
      <c r="G38" s="27"/>
      <c r="H38" s="44"/>
      <c r="I38" s="27"/>
      <c r="J38" s="44"/>
      <c r="K38" s="27"/>
      <c r="L38" s="27"/>
      <c r="M38" s="27"/>
      <c r="N38" s="31"/>
      <c r="O38" s="31"/>
      <c r="P38" s="27"/>
      <c r="Q38" s="31"/>
      <c r="R38" s="44"/>
      <c r="S38" s="31"/>
      <c r="T38" s="29"/>
      <c r="U38" s="29"/>
      <c r="V38" s="29"/>
      <c r="W38" s="29"/>
      <c r="X38" s="29"/>
      <c r="Y38" s="31"/>
      <c r="Z38" s="32"/>
      <c r="AA38" s="32"/>
      <c r="AB38" s="33"/>
      <c r="AC38" s="34"/>
      <c r="AD38" s="32"/>
      <c r="AE38" s="32"/>
      <c r="AF38" s="33"/>
      <c r="AG38" s="34"/>
      <c r="AH38" s="32"/>
      <c r="AI38" s="32"/>
      <c r="AJ38" s="33"/>
      <c r="AK38" s="34"/>
      <c r="AL38" s="32"/>
      <c r="AM38" s="32"/>
      <c r="AN38" s="33"/>
      <c r="AO38" s="34"/>
      <c r="AP38" s="35"/>
      <c r="AQ38" s="33"/>
      <c r="AR38" s="34"/>
    </row>
    <row r="39" spans="1:44" ht="74.25" hidden="1" customHeight="1" x14ac:dyDescent="0.25">
      <c r="A39" s="26"/>
      <c r="B39" s="27"/>
      <c r="C39" s="28"/>
      <c r="D39" s="28"/>
      <c r="E39" s="28"/>
      <c r="F39" s="27"/>
      <c r="G39" s="41"/>
      <c r="H39" s="44"/>
      <c r="I39" s="27"/>
      <c r="J39" s="44"/>
      <c r="K39" s="27"/>
      <c r="L39" s="27"/>
      <c r="M39" s="27"/>
      <c r="N39" s="31"/>
      <c r="O39" s="31"/>
      <c r="P39" s="27"/>
      <c r="Q39" s="31"/>
      <c r="R39" s="44"/>
      <c r="S39" s="31"/>
      <c r="T39" s="29"/>
      <c r="U39" s="29"/>
      <c r="V39" s="29"/>
      <c r="W39" s="29"/>
      <c r="X39" s="29"/>
      <c r="Y39" s="31"/>
      <c r="Z39" s="32"/>
      <c r="AA39" s="32"/>
      <c r="AB39" s="33"/>
      <c r="AC39" s="34"/>
      <c r="AD39" s="32"/>
      <c r="AE39" s="32"/>
      <c r="AF39" s="33"/>
      <c r="AG39" s="34"/>
      <c r="AH39" s="32"/>
      <c r="AI39" s="32"/>
      <c r="AJ39" s="33"/>
      <c r="AK39" s="34"/>
      <c r="AL39" s="32"/>
      <c r="AM39" s="32"/>
      <c r="AN39" s="33"/>
      <c r="AO39" s="34"/>
      <c r="AP39" s="35"/>
      <c r="AQ39" s="33"/>
      <c r="AR39" s="34"/>
    </row>
    <row r="40" spans="1:44" ht="74.25" hidden="1" customHeight="1" x14ac:dyDescent="0.25">
      <c r="A40" s="26"/>
      <c r="B40" s="27"/>
      <c r="C40" s="28"/>
      <c r="D40" s="28"/>
      <c r="E40" s="28"/>
      <c r="F40" s="27"/>
      <c r="G40" s="41"/>
      <c r="H40" s="45"/>
      <c r="I40" s="27"/>
      <c r="J40" s="44"/>
      <c r="K40" s="27"/>
      <c r="L40" s="27"/>
      <c r="M40" s="27"/>
      <c r="N40" s="31"/>
      <c r="O40" s="31"/>
      <c r="P40" s="29"/>
      <c r="Q40" s="27"/>
      <c r="R40" s="44"/>
      <c r="S40" s="31"/>
      <c r="T40" s="29"/>
      <c r="U40" s="29"/>
      <c r="V40" s="29"/>
      <c r="W40" s="29"/>
      <c r="X40" s="29"/>
      <c r="Y40" s="31"/>
      <c r="Z40" s="32"/>
      <c r="AA40" s="32"/>
      <c r="AB40" s="33"/>
      <c r="AC40" s="34"/>
      <c r="AD40" s="32"/>
      <c r="AE40" s="32"/>
      <c r="AF40" s="33"/>
      <c r="AG40" s="34"/>
      <c r="AH40" s="32"/>
      <c r="AI40" s="32"/>
      <c r="AJ40" s="33"/>
      <c r="AK40" s="34"/>
      <c r="AL40" s="32"/>
      <c r="AM40" s="32"/>
      <c r="AN40" s="33"/>
      <c r="AO40" s="34"/>
      <c r="AP40" s="35"/>
      <c r="AQ40" s="33"/>
      <c r="AR40" s="34"/>
    </row>
    <row r="41" spans="1:44" ht="74.25" hidden="1" customHeight="1" x14ac:dyDescent="0.25">
      <c r="A41" s="26"/>
      <c r="B41" s="27"/>
      <c r="C41" s="28"/>
      <c r="D41" s="28"/>
      <c r="E41" s="28"/>
      <c r="F41" s="27"/>
      <c r="G41" s="41"/>
      <c r="H41" s="45"/>
      <c r="I41" s="27"/>
      <c r="J41" s="44"/>
      <c r="K41" s="27"/>
      <c r="L41" s="27"/>
      <c r="M41" s="27"/>
      <c r="N41" s="31"/>
      <c r="O41" s="31"/>
      <c r="P41" s="27"/>
      <c r="Q41" s="31"/>
      <c r="R41" s="44"/>
      <c r="S41" s="31"/>
      <c r="T41" s="29"/>
      <c r="U41" s="29"/>
      <c r="V41" s="29"/>
      <c r="W41" s="29"/>
      <c r="X41" s="29"/>
      <c r="Y41" s="31"/>
      <c r="Z41" s="32"/>
      <c r="AA41" s="32"/>
      <c r="AB41" s="33"/>
      <c r="AC41" s="34"/>
      <c r="AD41" s="32"/>
      <c r="AE41" s="32"/>
      <c r="AF41" s="33"/>
      <c r="AG41" s="34"/>
      <c r="AH41" s="32"/>
      <c r="AI41" s="32"/>
      <c r="AJ41" s="33"/>
      <c r="AK41" s="34"/>
      <c r="AL41" s="32"/>
      <c r="AM41" s="32"/>
      <c r="AN41" s="33"/>
      <c r="AO41" s="34"/>
      <c r="AP41" s="35"/>
      <c r="AQ41" s="33"/>
      <c r="AR41" s="34"/>
    </row>
    <row r="42" spans="1:44" ht="74.25" hidden="1" customHeight="1" x14ac:dyDescent="0.25">
      <c r="A42" s="26"/>
      <c r="B42" s="27"/>
      <c r="C42" s="28"/>
      <c r="D42" s="28"/>
      <c r="E42" s="28"/>
      <c r="F42" s="27"/>
      <c r="G42" s="41"/>
      <c r="H42" s="44"/>
      <c r="I42" s="27"/>
      <c r="J42" s="44"/>
      <c r="K42" s="27"/>
      <c r="L42" s="27"/>
      <c r="M42" s="27"/>
      <c r="N42" s="31"/>
      <c r="O42" s="31"/>
      <c r="P42" s="27"/>
      <c r="Q42" s="27"/>
      <c r="R42" s="44"/>
      <c r="S42" s="31"/>
      <c r="T42" s="29"/>
      <c r="U42" s="29"/>
      <c r="V42" s="29"/>
      <c r="W42" s="29"/>
      <c r="X42" s="29"/>
      <c r="Y42" s="31"/>
      <c r="Z42" s="32"/>
      <c r="AA42" s="32"/>
      <c r="AB42" s="33"/>
      <c r="AC42" s="34"/>
      <c r="AD42" s="32"/>
      <c r="AE42" s="32"/>
      <c r="AF42" s="33"/>
      <c r="AG42" s="34"/>
      <c r="AH42" s="32"/>
      <c r="AI42" s="32"/>
      <c r="AJ42" s="33"/>
      <c r="AK42" s="34"/>
      <c r="AL42" s="32"/>
      <c r="AM42" s="32"/>
      <c r="AN42" s="33"/>
      <c r="AO42" s="34"/>
      <c r="AP42" s="35"/>
      <c r="AQ42" s="33"/>
      <c r="AR42" s="34"/>
    </row>
    <row r="43" spans="1:44" ht="74.25" hidden="1" customHeight="1" x14ac:dyDescent="0.25">
      <c r="A43" s="26"/>
      <c r="B43" s="27"/>
      <c r="C43" s="28"/>
      <c r="D43" s="28"/>
      <c r="E43" s="28"/>
      <c r="F43" s="27"/>
      <c r="G43" s="41"/>
      <c r="H43" s="44"/>
      <c r="I43" s="27"/>
      <c r="J43" s="44"/>
      <c r="K43" s="27"/>
      <c r="L43" s="27"/>
      <c r="M43" s="27"/>
      <c r="N43" s="31"/>
      <c r="O43" s="31"/>
      <c r="P43" s="27"/>
      <c r="Q43" s="27"/>
      <c r="R43" s="44"/>
      <c r="S43" s="31"/>
      <c r="T43" s="29"/>
      <c r="U43" s="29"/>
      <c r="V43" s="29"/>
      <c r="W43" s="29"/>
      <c r="X43" s="29"/>
      <c r="Y43" s="31"/>
      <c r="Z43" s="32"/>
      <c r="AA43" s="32"/>
      <c r="AB43" s="33"/>
      <c r="AC43" s="34"/>
      <c r="AD43" s="32"/>
      <c r="AE43" s="32"/>
      <c r="AF43" s="33"/>
      <c r="AG43" s="34"/>
      <c r="AH43" s="32"/>
      <c r="AI43" s="32"/>
      <c r="AJ43" s="33"/>
      <c r="AK43" s="34"/>
      <c r="AL43" s="32"/>
      <c r="AM43" s="32"/>
      <c r="AN43" s="33"/>
      <c r="AO43" s="34"/>
      <c r="AP43" s="35"/>
      <c r="AQ43" s="33"/>
      <c r="AR43" s="34"/>
    </row>
    <row r="44" spans="1:44" ht="74.25" hidden="1" customHeight="1" x14ac:dyDescent="0.25">
      <c r="A44" s="26"/>
      <c r="B44" s="27"/>
      <c r="C44" s="28"/>
      <c r="D44" s="28"/>
      <c r="E44" s="28"/>
      <c r="F44" s="27"/>
      <c r="G44" s="41"/>
      <c r="H44" s="44"/>
      <c r="I44" s="27"/>
      <c r="J44" s="44"/>
      <c r="K44" s="27"/>
      <c r="L44" s="27"/>
      <c r="M44" s="27"/>
      <c r="N44" s="31"/>
      <c r="O44" s="31"/>
      <c r="P44" s="27"/>
      <c r="Q44" s="27"/>
      <c r="R44" s="44"/>
      <c r="S44" s="31"/>
      <c r="T44" s="29"/>
      <c r="U44" s="29"/>
      <c r="V44" s="29"/>
      <c r="W44" s="29"/>
      <c r="X44" s="29"/>
      <c r="Y44" s="31"/>
      <c r="Z44" s="32"/>
      <c r="AA44" s="32"/>
      <c r="AB44" s="33"/>
      <c r="AC44" s="34"/>
      <c r="AD44" s="32"/>
      <c r="AE44" s="32"/>
      <c r="AF44" s="33"/>
      <c r="AG44" s="34"/>
      <c r="AH44" s="32"/>
      <c r="AI44" s="32"/>
      <c r="AJ44" s="33"/>
      <c r="AK44" s="34"/>
      <c r="AL44" s="32"/>
      <c r="AM44" s="32"/>
      <c r="AN44" s="33"/>
      <c r="AO44" s="34"/>
      <c r="AP44" s="35"/>
      <c r="AQ44" s="33"/>
      <c r="AR44" s="34"/>
    </row>
    <row r="45" spans="1:44" ht="74.25" hidden="1" customHeight="1" x14ac:dyDescent="0.25">
      <c r="A45" s="26"/>
      <c r="B45" s="27"/>
      <c r="C45" s="28"/>
      <c r="D45" s="28"/>
      <c r="E45" s="28"/>
      <c r="F45" s="27"/>
      <c r="G45" s="41"/>
      <c r="H45" s="44"/>
      <c r="I45" s="27"/>
      <c r="J45" s="44"/>
      <c r="K45" s="27"/>
      <c r="L45" s="27"/>
      <c r="M45" s="27"/>
      <c r="N45" s="31"/>
      <c r="O45" s="31"/>
      <c r="P45" s="27"/>
      <c r="Q45" s="27"/>
      <c r="R45" s="44"/>
      <c r="S45" s="31"/>
      <c r="T45" s="29"/>
      <c r="U45" s="29"/>
      <c r="V45" s="29"/>
      <c r="W45" s="29"/>
      <c r="X45" s="29"/>
      <c r="Y45" s="31"/>
      <c r="Z45" s="32"/>
      <c r="AA45" s="32"/>
      <c r="AB45" s="33"/>
      <c r="AC45" s="34"/>
      <c r="AD45" s="32"/>
      <c r="AE45" s="32"/>
      <c r="AF45" s="33"/>
      <c r="AG45" s="34"/>
      <c r="AH45" s="32"/>
      <c r="AI45" s="32"/>
      <c r="AJ45" s="33"/>
      <c r="AK45" s="34"/>
      <c r="AL45" s="32"/>
      <c r="AM45" s="32"/>
      <c r="AN45" s="33"/>
      <c r="AO45" s="34"/>
      <c r="AP45" s="35"/>
      <c r="AQ45" s="33"/>
      <c r="AR45" s="34"/>
    </row>
    <row r="46" spans="1:44" ht="74.25" hidden="1" customHeight="1" x14ac:dyDescent="0.25">
      <c r="A46" s="26"/>
      <c r="B46" s="27"/>
      <c r="C46" s="28"/>
      <c r="D46" s="28"/>
      <c r="E46" s="28"/>
      <c r="F46" s="27"/>
      <c r="G46" s="27"/>
      <c r="H46" s="27"/>
      <c r="I46" s="27"/>
      <c r="J46" s="27"/>
      <c r="K46" s="36"/>
      <c r="L46" s="27"/>
      <c r="M46" s="27"/>
      <c r="N46" s="31"/>
      <c r="O46" s="31"/>
      <c r="P46" s="29"/>
      <c r="Q46" s="27"/>
      <c r="R46" s="37"/>
      <c r="S46" s="31"/>
      <c r="T46" s="29"/>
      <c r="U46" s="29"/>
      <c r="V46" s="29"/>
      <c r="W46" s="29"/>
      <c r="X46" s="29"/>
      <c r="Y46" s="31"/>
      <c r="Z46" s="32"/>
      <c r="AA46" s="32"/>
      <c r="AB46" s="33"/>
      <c r="AC46" s="34"/>
      <c r="AD46" s="32"/>
      <c r="AE46" s="32"/>
      <c r="AF46" s="33"/>
      <c r="AG46" s="34"/>
      <c r="AH46" s="32"/>
      <c r="AI46" s="32"/>
      <c r="AJ46" s="33"/>
      <c r="AK46" s="34"/>
      <c r="AL46" s="32"/>
      <c r="AM46" s="32"/>
      <c r="AN46" s="33"/>
      <c r="AO46" s="34"/>
      <c r="AP46" s="35"/>
      <c r="AQ46" s="33"/>
      <c r="AR46" s="34"/>
    </row>
    <row r="47" spans="1:44" ht="74.25" hidden="1" customHeight="1" x14ac:dyDescent="0.25">
      <c r="A47" s="26"/>
      <c r="B47" s="27"/>
      <c r="C47" s="28"/>
      <c r="D47" s="28"/>
      <c r="E47" s="28"/>
      <c r="F47" s="27"/>
      <c r="G47" s="27"/>
      <c r="H47" s="27"/>
      <c r="I47" s="27"/>
      <c r="J47" s="27"/>
      <c r="K47" s="27"/>
      <c r="L47" s="27"/>
      <c r="M47" s="27"/>
      <c r="N47" s="31"/>
      <c r="O47" s="31"/>
      <c r="P47" s="29"/>
      <c r="Q47" s="27"/>
      <c r="R47" s="37"/>
      <c r="S47" s="31"/>
      <c r="T47" s="29"/>
      <c r="U47" s="29"/>
      <c r="V47" s="29"/>
      <c r="W47" s="29"/>
      <c r="X47" s="29"/>
      <c r="Y47" s="31"/>
      <c r="Z47" s="32"/>
      <c r="AA47" s="32"/>
      <c r="AB47" s="33"/>
      <c r="AC47" s="34"/>
      <c r="AD47" s="32"/>
      <c r="AE47" s="32"/>
      <c r="AF47" s="33"/>
      <c r="AG47" s="34"/>
      <c r="AH47" s="32"/>
      <c r="AI47" s="32"/>
      <c r="AJ47" s="33"/>
      <c r="AK47" s="34"/>
      <c r="AL47" s="32"/>
      <c r="AM47" s="32"/>
      <c r="AN47" s="33"/>
      <c r="AO47" s="34"/>
      <c r="AP47" s="35"/>
      <c r="AQ47" s="33"/>
      <c r="AR47" s="34"/>
    </row>
    <row r="48" spans="1:44" ht="74.25" hidden="1" customHeight="1" x14ac:dyDescent="0.25">
      <c r="A48" s="26"/>
      <c r="B48" s="27"/>
      <c r="C48" s="28"/>
      <c r="D48" s="28"/>
      <c r="E48" s="28"/>
      <c r="F48" s="27"/>
      <c r="G48" s="27"/>
      <c r="H48" s="27"/>
      <c r="I48" s="27"/>
      <c r="J48" s="27"/>
      <c r="K48" s="27"/>
      <c r="L48" s="27"/>
      <c r="M48" s="27"/>
      <c r="N48" s="31"/>
      <c r="O48" s="31"/>
      <c r="P48" s="27"/>
      <c r="Q48" s="27"/>
      <c r="R48" s="37"/>
      <c r="S48" s="31"/>
      <c r="T48" s="29"/>
      <c r="U48" s="29"/>
      <c r="V48" s="29"/>
      <c r="W48" s="29"/>
      <c r="X48" s="29"/>
      <c r="Y48" s="31"/>
      <c r="Z48" s="32"/>
      <c r="AA48" s="32"/>
      <c r="AB48" s="33"/>
      <c r="AC48" s="34"/>
      <c r="AD48" s="32"/>
      <c r="AE48" s="32"/>
      <c r="AF48" s="33"/>
      <c r="AG48" s="34"/>
      <c r="AH48" s="32"/>
      <c r="AI48" s="32"/>
      <c r="AJ48" s="33"/>
      <c r="AK48" s="34"/>
      <c r="AL48" s="32"/>
      <c r="AM48" s="32"/>
      <c r="AN48" s="33"/>
      <c r="AO48" s="34"/>
      <c r="AP48" s="35"/>
      <c r="AQ48" s="33"/>
      <c r="AR48" s="34"/>
    </row>
    <row r="49" spans="1:44" ht="74.25" hidden="1" customHeight="1" x14ac:dyDescent="0.25">
      <c r="A49" s="26"/>
      <c r="B49" s="27"/>
      <c r="C49" s="28"/>
      <c r="D49" s="28"/>
      <c r="E49" s="28"/>
      <c r="F49" s="27"/>
      <c r="G49" s="27"/>
      <c r="H49" s="27"/>
      <c r="I49" s="27"/>
      <c r="J49" s="27"/>
      <c r="K49" s="27"/>
      <c r="L49" s="27"/>
      <c r="M49" s="27"/>
      <c r="N49" s="31"/>
      <c r="O49" s="31"/>
      <c r="P49" s="27"/>
      <c r="Q49" s="27"/>
      <c r="R49" s="37"/>
      <c r="S49" s="31"/>
      <c r="T49" s="29"/>
      <c r="U49" s="29"/>
      <c r="V49" s="29"/>
      <c r="W49" s="29"/>
      <c r="X49" s="29"/>
      <c r="Y49" s="31"/>
      <c r="Z49" s="32"/>
      <c r="AA49" s="32"/>
      <c r="AB49" s="33"/>
      <c r="AC49" s="34"/>
      <c r="AD49" s="32"/>
      <c r="AE49" s="32"/>
      <c r="AF49" s="33"/>
      <c r="AG49" s="34"/>
      <c r="AH49" s="32"/>
      <c r="AI49" s="32"/>
      <c r="AJ49" s="33"/>
      <c r="AK49" s="34"/>
      <c r="AL49" s="32"/>
      <c r="AM49" s="32"/>
      <c r="AN49" s="33"/>
      <c r="AO49" s="34"/>
      <c r="AP49" s="35"/>
      <c r="AQ49" s="33"/>
      <c r="AR49" s="34"/>
    </row>
    <row r="50" spans="1:44" ht="74.25" hidden="1" customHeight="1" x14ac:dyDescent="0.25">
      <c r="A50" s="26"/>
      <c r="B50" s="27"/>
      <c r="C50" s="28"/>
      <c r="D50" s="28"/>
      <c r="E50" s="28"/>
      <c r="F50" s="27"/>
      <c r="G50" s="27"/>
      <c r="H50" s="27"/>
      <c r="I50" s="27"/>
      <c r="J50" s="27"/>
      <c r="K50" s="27"/>
      <c r="L50" s="27"/>
      <c r="M50" s="27"/>
      <c r="N50" s="31"/>
      <c r="O50" s="31"/>
      <c r="P50" s="27"/>
      <c r="Q50" s="27"/>
      <c r="R50" s="37"/>
      <c r="S50" s="31"/>
      <c r="T50" s="29"/>
      <c r="U50" s="29"/>
      <c r="V50" s="29"/>
      <c r="W50" s="29"/>
      <c r="X50" s="29"/>
      <c r="Y50" s="31"/>
      <c r="Z50" s="32"/>
      <c r="AA50" s="32"/>
      <c r="AB50" s="33"/>
      <c r="AC50" s="34"/>
      <c r="AD50" s="32"/>
      <c r="AE50" s="32"/>
      <c r="AF50" s="33"/>
      <c r="AG50" s="34"/>
      <c r="AH50" s="32"/>
      <c r="AI50" s="32"/>
      <c r="AJ50" s="33"/>
      <c r="AK50" s="34"/>
      <c r="AL50" s="32"/>
      <c r="AM50" s="32"/>
      <c r="AN50" s="33"/>
      <c r="AO50" s="34"/>
      <c r="AP50" s="35"/>
      <c r="AQ50" s="33"/>
      <c r="AR50" s="34"/>
    </row>
    <row r="51" spans="1:44" ht="74.25" hidden="1" customHeight="1" x14ac:dyDescent="0.25">
      <c r="A51" s="26"/>
      <c r="B51" s="27"/>
      <c r="C51" s="28"/>
      <c r="D51" s="28"/>
      <c r="E51" s="28"/>
      <c r="F51" s="27"/>
      <c r="G51" s="27"/>
      <c r="H51" s="27"/>
      <c r="I51" s="27"/>
      <c r="J51" s="27"/>
      <c r="K51" s="27"/>
      <c r="L51" s="27"/>
      <c r="M51" s="27"/>
      <c r="N51" s="31"/>
      <c r="O51" s="31"/>
      <c r="P51" s="27"/>
      <c r="Q51" s="27"/>
      <c r="R51" s="37"/>
      <c r="S51" s="31"/>
      <c r="T51" s="29"/>
      <c r="U51" s="29"/>
      <c r="V51" s="29"/>
      <c r="W51" s="29"/>
      <c r="X51" s="29"/>
      <c r="Y51" s="31"/>
      <c r="Z51" s="32"/>
      <c r="AA51" s="32"/>
      <c r="AB51" s="33"/>
      <c r="AC51" s="34"/>
      <c r="AD51" s="32"/>
      <c r="AE51" s="32"/>
      <c r="AF51" s="33"/>
      <c r="AG51" s="34"/>
      <c r="AH51" s="32"/>
      <c r="AI51" s="32"/>
      <c r="AJ51" s="33"/>
      <c r="AK51" s="34"/>
      <c r="AL51" s="32"/>
      <c r="AM51" s="32"/>
      <c r="AN51" s="33"/>
      <c r="AO51" s="34"/>
      <c r="AP51" s="35"/>
      <c r="AQ51" s="33"/>
      <c r="AR51" s="34"/>
    </row>
    <row r="52" spans="1:44" ht="74.25" hidden="1" customHeight="1" x14ac:dyDescent="0.25">
      <c r="A52" s="26"/>
      <c r="B52" s="27"/>
      <c r="C52" s="28"/>
      <c r="D52" s="28"/>
      <c r="E52" s="28"/>
      <c r="F52" s="27"/>
      <c r="G52" s="27"/>
      <c r="H52" s="27"/>
      <c r="I52" s="27"/>
      <c r="J52" s="27"/>
      <c r="K52" s="27"/>
      <c r="L52" s="27"/>
      <c r="M52" s="27"/>
      <c r="N52" s="31"/>
      <c r="O52" s="31"/>
      <c r="P52" s="27"/>
      <c r="Q52" s="27"/>
      <c r="R52" s="37"/>
      <c r="S52" s="31"/>
      <c r="T52" s="29"/>
      <c r="U52" s="29"/>
      <c r="V52" s="29"/>
      <c r="W52" s="29"/>
      <c r="X52" s="29"/>
      <c r="Y52" s="31"/>
      <c r="Z52" s="32"/>
      <c r="AA52" s="32"/>
      <c r="AB52" s="33"/>
      <c r="AC52" s="34"/>
      <c r="AD52" s="32"/>
      <c r="AE52" s="32"/>
      <c r="AF52" s="33"/>
      <c r="AG52" s="34"/>
      <c r="AH52" s="32"/>
      <c r="AI52" s="32"/>
      <c r="AJ52" s="33"/>
      <c r="AK52" s="34"/>
      <c r="AL52" s="32"/>
      <c r="AM52" s="32"/>
      <c r="AN52" s="33"/>
      <c r="AO52" s="34"/>
      <c r="AP52" s="35"/>
      <c r="AQ52" s="33"/>
      <c r="AR52" s="34"/>
    </row>
    <row r="53" spans="1:44" ht="74.25" hidden="1" customHeight="1" x14ac:dyDescent="0.25">
      <c r="A53" s="26"/>
      <c r="B53" s="27"/>
      <c r="C53" s="28"/>
      <c r="D53" s="28"/>
      <c r="E53" s="28"/>
      <c r="F53" s="27"/>
      <c r="G53" s="27"/>
      <c r="H53" s="27"/>
      <c r="I53" s="27"/>
      <c r="J53" s="27"/>
      <c r="K53" s="27"/>
      <c r="L53" s="27"/>
      <c r="M53" s="27"/>
      <c r="N53" s="31"/>
      <c r="O53" s="31"/>
      <c r="P53" s="27"/>
      <c r="Q53" s="31"/>
      <c r="R53" s="37"/>
      <c r="S53" s="31"/>
      <c r="T53" s="29"/>
      <c r="U53" s="29"/>
      <c r="V53" s="29"/>
      <c r="W53" s="29"/>
      <c r="X53" s="29"/>
      <c r="Y53" s="31"/>
      <c r="Z53" s="32"/>
      <c r="AA53" s="32"/>
      <c r="AB53" s="33"/>
      <c r="AC53" s="34"/>
      <c r="AD53" s="32"/>
      <c r="AE53" s="32"/>
      <c r="AF53" s="33"/>
      <c r="AG53" s="34"/>
      <c r="AH53" s="32"/>
      <c r="AI53" s="32"/>
      <c r="AJ53" s="33"/>
      <c r="AK53" s="34"/>
      <c r="AL53" s="32"/>
      <c r="AM53" s="32"/>
      <c r="AN53" s="33"/>
      <c r="AO53" s="34"/>
      <c r="AP53" s="35"/>
      <c r="AQ53" s="33"/>
      <c r="AR53" s="34"/>
    </row>
    <row r="54" spans="1:44" ht="16.5" hidden="1" customHeight="1" x14ac:dyDescent="0.25">
      <c r="A54" s="26"/>
      <c r="B54" s="27"/>
      <c r="C54" s="28"/>
      <c r="D54" s="28"/>
      <c r="E54" s="28"/>
      <c r="F54" s="27"/>
      <c r="G54" s="27"/>
      <c r="H54" s="27"/>
      <c r="I54" s="27"/>
      <c r="J54" s="28"/>
      <c r="K54" s="28"/>
      <c r="L54" s="28"/>
      <c r="M54" s="27"/>
      <c r="N54" s="31"/>
      <c r="O54" s="31"/>
      <c r="P54" s="27"/>
      <c r="Q54" s="31"/>
      <c r="R54" s="37"/>
      <c r="S54" s="31"/>
      <c r="T54" s="29"/>
      <c r="U54" s="29"/>
      <c r="V54" s="29"/>
      <c r="W54" s="29"/>
      <c r="X54" s="29"/>
      <c r="Y54" s="31"/>
      <c r="Z54" s="32"/>
      <c r="AA54" s="32"/>
      <c r="AB54" s="33"/>
      <c r="AC54" s="34"/>
      <c r="AD54" s="32"/>
      <c r="AE54" s="32"/>
      <c r="AF54" s="33"/>
      <c r="AG54" s="34"/>
      <c r="AH54" s="32"/>
      <c r="AI54" s="32"/>
      <c r="AJ54" s="33"/>
      <c r="AK54" s="34"/>
      <c r="AL54" s="32"/>
      <c r="AM54" s="32"/>
      <c r="AN54" s="33"/>
      <c r="AO54" s="34"/>
      <c r="AP54" s="35"/>
      <c r="AQ54" s="33"/>
      <c r="AR54" s="34"/>
    </row>
    <row r="55" spans="1:44" ht="16.5" hidden="1" customHeight="1" x14ac:dyDescent="0.25">
      <c r="A55" s="26"/>
      <c r="B55" s="27"/>
      <c r="C55" s="28"/>
      <c r="D55" s="28"/>
      <c r="E55" s="28"/>
      <c r="F55" s="27"/>
      <c r="G55" s="27"/>
      <c r="H55" s="27"/>
      <c r="I55" s="27"/>
      <c r="J55" s="27"/>
      <c r="K55" s="27"/>
      <c r="L55" s="27"/>
      <c r="M55" s="27"/>
      <c r="N55" s="31"/>
      <c r="O55" s="31"/>
      <c r="P55" s="27"/>
      <c r="Q55" s="31"/>
      <c r="R55" s="37"/>
      <c r="S55" s="31"/>
      <c r="T55" s="29"/>
      <c r="U55" s="29"/>
      <c r="V55" s="29"/>
      <c r="W55" s="29"/>
      <c r="X55" s="29"/>
      <c r="Y55" s="31"/>
      <c r="Z55" s="32"/>
      <c r="AA55" s="32"/>
      <c r="AB55" s="33"/>
      <c r="AC55" s="34"/>
      <c r="AD55" s="32"/>
      <c r="AE55" s="32"/>
      <c r="AF55" s="33"/>
      <c r="AG55" s="34"/>
      <c r="AH55" s="32"/>
      <c r="AI55" s="32"/>
      <c r="AJ55" s="33"/>
      <c r="AK55" s="34"/>
      <c r="AL55" s="32"/>
      <c r="AM55" s="32"/>
      <c r="AN55" s="33"/>
      <c r="AO55" s="34"/>
      <c r="AP55" s="35"/>
      <c r="AQ55" s="33"/>
      <c r="AR55" s="34"/>
    </row>
    <row r="56" spans="1:44" ht="16.5" hidden="1" customHeight="1" x14ac:dyDescent="0.25">
      <c r="A56" s="26"/>
      <c r="B56" s="27"/>
      <c r="C56" s="28"/>
      <c r="D56" s="28"/>
      <c r="E56" s="28"/>
      <c r="F56" s="27"/>
      <c r="G56" s="27"/>
      <c r="H56" s="27"/>
      <c r="I56" s="27"/>
      <c r="J56" s="27"/>
      <c r="K56" s="24"/>
      <c r="L56" s="27"/>
      <c r="M56" s="27"/>
      <c r="N56" s="31"/>
      <c r="O56" s="31"/>
      <c r="P56" s="27"/>
      <c r="Q56" s="31"/>
      <c r="R56" s="37"/>
      <c r="S56" s="31"/>
      <c r="T56" s="29"/>
      <c r="U56" s="29"/>
      <c r="V56" s="29"/>
      <c r="W56" s="29"/>
      <c r="X56" s="29"/>
      <c r="Y56" s="31"/>
      <c r="Z56" s="32"/>
      <c r="AA56" s="32"/>
      <c r="AB56" s="33"/>
      <c r="AC56" s="34"/>
      <c r="AD56" s="32"/>
      <c r="AE56" s="32"/>
      <c r="AF56" s="33"/>
      <c r="AG56" s="34"/>
      <c r="AH56" s="32"/>
      <c r="AI56" s="32"/>
      <c r="AJ56" s="33"/>
      <c r="AK56" s="34"/>
      <c r="AL56" s="32"/>
      <c r="AM56" s="32"/>
      <c r="AN56" s="33"/>
      <c r="AO56" s="34"/>
      <c r="AP56" s="35"/>
      <c r="AQ56" s="33"/>
      <c r="AR56" s="34"/>
    </row>
    <row r="57" spans="1:44" ht="16.5" hidden="1" customHeight="1" x14ac:dyDescent="0.25">
      <c r="A57" s="26"/>
      <c r="B57" s="27"/>
      <c r="C57" s="28"/>
      <c r="D57" s="28"/>
      <c r="E57" s="28"/>
      <c r="F57" s="27"/>
      <c r="G57" s="27"/>
      <c r="H57" s="27"/>
      <c r="I57" s="27"/>
      <c r="J57" s="27"/>
      <c r="K57" s="27"/>
      <c r="L57" s="27"/>
      <c r="M57" s="27"/>
      <c r="N57" s="31"/>
      <c r="O57" s="31"/>
      <c r="P57" s="29"/>
      <c r="Q57" s="27"/>
      <c r="R57" s="37"/>
      <c r="S57" s="31"/>
      <c r="T57" s="29"/>
      <c r="U57" s="29"/>
      <c r="V57" s="29"/>
      <c r="W57" s="29"/>
      <c r="X57" s="29"/>
      <c r="Y57" s="31"/>
      <c r="Z57" s="32"/>
      <c r="AA57" s="32"/>
      <c r="AB57" s="33"/>
      <c r="AC57" s="34"/>
      <c r="AD57" s="32"/>
      <c r="AE57" s="32"/>
      <c r="AF57" s="33"/>
      <c r="AG57" s="34"/>
      <c r="AH57" s="32"/>
      <c r="AI57" s="32"/>
      <c r="AJ57" s="33"/>
      <c r="AK57" s="34"/>
      <c r="AL57" s="32"/>
      <c r="AM57" s="32"/>
      <c r="AN57" s="33"/>
      <c r="AO57" s="34"/>
      <c r="AP57" s="35"/>
      <c r="AQ57" s="33"/>
      <c r="AR57" s="34"/>
    </row>
    <row r="58" spans="1:44" ht="16.5" hidden="1" customHeight="1" x14ac:dyDescent="0.25">
      <c r="A58" s="26"/>
      <c r="B58" s="27"/>
      <c r="C58" s="28"/>
      <c r="D58" s="28"/>
      <c r="E58" s="28"/>
      <c r="F58" s="27"/>
      <c r="G58" s="27"/>
      <c r="H58" s="27"/>
      <c r="I58" s="27"/>
      <c r="J58" s="27"/>
      <c r="K58" s="27"/>
      <c r="L58" s="27"/>
      <c r="M58" s="27"/>
      <c r="N58" s="31"/>
      <c r="O58" s="31"/>
      <c r="P58" s="27"/>
      <c r="Q58" s="31"/>
      <c r="R58" s="37"/>
      <c r="S58" s="31"/>
      <c r="T58" s="29"/>
      <c r="U58" s="29"/>
      <c r="V58" s="29"/>
      <c r="W58" s="29"/>
      <c r="X58" s="29"/>
      <c r="Y58" s="31"/>
      <c r="Z58" s="32"/>
      <c r="AA58" s="32"/>
      <c r="AB58" s="33"/>
      <c r="AC58" s="34"/>
      <c r="AD58" s="32"/>
      <c r="AE58" s="32"/>
      <c r="AF58" s="33"/>
      <c r="AG58" s="34"/>
      <c r="AH58" s="32"/>
      <c r="AI58" s="32"/>
      <c r="AJ58" s="33"/>
      <c r="AK58" s="34"/>
      <c r="AL58" s="32"/>
      <c r="AM58" s="32"/>
      <c r="AN58" s="33"/>
      <c r="AO58" s="34"/>
      <c r="AP58" s="35"/>
      <c r="AQ58" s="33"/>
      <c r="AR58" s="34"/>
    </row>
    <row r="59" spans="1:44" ht="16.5" hidden="1" customHeight="1" x14ac:dyDescent="0.25">
      <c r="A59" s="26"/>
      <c r="B59" s="27"/>
      <c r="C59" s="28"/>
      <c r="D59" s="28"/>
      <c r="E59" s="28"/>
      <c r="F59" s="27"/>
      <c r="G59" s="27"/>
      <c r="H59" s="27"/>
      <c r="I59" s="27"/>
      <c r="J59" s="27"/>
      <c r="K59" s="27"/>
      <c r="L59" s="27"/>
      <c r="M59" s="27"/>
      <c r="N59" s="31"/>
      <c r="O59" s="31"/>
      <c r="P59" s="27"/>
      <c r="Q59" s="31"/>
      <c r="R59" s="37"/>
      <c r="S59" s="31"/>
      <c r="T59" s="29"/>
      <c r="U59" s="29"/>
      <c r="V59" s="29"/>
      <c r="W59" s="29"/>
      <c r="X59" s="29"/>
      <c r="Y59" s="31"/>
      <c r="Z59" s="32"/>
      <c r="AA59" s="32"/>
      <c r="AB59" s="33"/>
      <c r="AC59" s="34"/>
      <c r="AD59" s="32"/>
      <c r="AE59" s="32"/>
      <c r="AF59" s="33"/>
      <c r="AG59" s="34"/>
      <c r="AH59" s="32"/>
      <c r="AI59" s="32"/>
      <c r="AJ59" s="33"/>
      <c r="AK59" s="34"/>
      <c r="AL59" s="32"/>
      <c r="AM59" s="32"/>
      <c r="AN59" s="33"/>
      <c r="AO59" s="34"/>
      <c r="AP59" s="35"/>
      <c r="AQ59" s="33"/>
      <c r="AR59" s="34"/>
    </row>
    <row r="60" spans="1:44" ht="16.5" hidden="1" customHeight="1" x14ac:dyDescent="0.25">
      <c r="A60" s="26"/>
      <c r="B60" s="27"/>
      <c r="C60" s="28"/>
      <c r="D60" s="28"/>
      <c r="E60" s="28"/>
      <c r="F60" s="27"/>
      <c r="G60" s="27"/>
      <c r="H60" s="27"/>
      <c r="I60" s="27"/>
      <c r="J60" s="27"/>
      <c r="K60" s="27"/>
      <c r="L60" s="27"/>
      <c r="M60" s="27"/>
      <c r="N60" s="31"/>
      <c r="O60" s="31"/>
      <c r="P60" s="27"/>
      <c r="Q60" s="31"/>
      <c r="R60" s="37"/>
      <c r="S60" s="31"/>
      <c r="T60" s="29"/>
      <c r="U60" s="29"/>
      <c r="V60" s="29"/>
      <c r="W60" s="29"/>
      <c r="X60" s="29"/>
      <c r="Y60" s="31"/>
      <c r="Z60" s="32"/>
      <c r="AA60" s="32"/>
      <c r="AB60" s="33"/>
      <c r="AC60" s="34"/>
      <c r="AD60" s="32"/>
      <c r="AE60" s="32"/>
      <c r="AF60" s="33"/>
      <c r="AG60" s="34"/>
      <c r="AH60" s="32"/>
      <c r="AI60" s="32"/>
      <c r="AJ60" s="33"/>
      <c r="AK60" s="34"/>
      <c r="AL60" s="32"/>
      <c r="AM60" s="32"/>
      <c r="AN60" s="33"/>
      <c r="AO60" s="34"/>
      <c r="AP60" s="35"/>
      <c r="AQ60" s="33"/>
      <c r="AR60" s="34"/>
    </row>
    <row r="61" spans="1:44" ht="16.5" hidden="1" customHeight="1" x14ac:dyDescent="0.25">
      <c r="A61" s="26"/>
      <c r="B61" s="27"/>
      <c r="C61" s="28"/>
      <c r="D61" s="28"/>
      <c r="E61" s="27"/>
      <c r="F61" s="27"/>
      <c r="G61" s="27"/>
      <c r="H61" s="27"/>
      <c r="I61" s="27"/>
      <c r="J61" s="27"/>
      <c r="K61" s="27"/>
      <c r="L61" s="27"/>
      <c r="M61" s="27"/>
      <c r="N61" s="31"/>
      <c r="O61" s="31"/>
      <c r="P61" s="27"/>
      <c r="Q61" s="31"/>
      <c r="R61" s="37"/>
      <c r="S61" s="31"/>
      <c r="T61" s="29"/>
      <c r="U61" s="29"/>
      <c r="V61" s="29"/>
      <c r="W61" s="29"/>
      <c r="X61" s="29"/>
      <c r="Y61" s="31"/>
      <c r="Z61" s="32"/>
      <c r="AA61" s="32"/>
      <c r="AB61" s="33"/>
      <c r="AC61" s="34"/>
      <c r="AD61" s="32"/>
      <c r="AE61" s="32"/>
      <c r="AF61" s="33"/>
      <c r="AG61" s="34"/>
      <c r="AH61" s="32"/>
      <c r="AI61" s="32"/>
      <c r="AJ61" s="33"/>
      <c r="AK61" s="34"/>
      <c r="AL61" s="32"/>
      <c r="AM61" s="32"/>
      <c r="AN61" s="33"/>
      <c r="AO61" s="34"/>
      <c r="AP61" s="35"/>
      <c r="AQ61" s="33"/>
      <c r="AR61" s="34"/>
    </row>
    <row r="62" spans="1:44" ht="16.5" hidden="1" customHeight="1" x14ac:dyDescent="0.25">
      <c r="A62" s="26"/>
      <c r="B62" s="27"/>
      <c r="C62" s="28"/>
      <c r="D62" s="28"/>
      <c r="E62" s="27"/>
      <c r="F62" s="27"/>
      <c r="G62" s="27"/>
      <c r="H62" s="27"/>
      <c r="I62" s="27"/>
      <c r="J62" s="27"/>
      <c r="K62" s="27"/>
      <c r="L62" s="27"/>
      <c r="M62" s="27"/>
      <c r="N62" s="31"/>
      <c r="O62" s="31"/>
      <c r="P62" s="27"/>
      <c r="Q62" s="31"/>
      <c r="R62" s="37"/>
      <c r="S62" s="31"/>
      <c r="T62" s="29"/>
      <c r="U62" s="29"/>
      <c r="V62" s="29"/>
      <c r="W62" s="29"/>
      <c r="X62" s="29"/>
      <c r="Y62" s="31"/>
      <c r="Z62" s="32"/>
      <c r="AA62" s="32"/>
      <c r="AB62" s="33"/>
      <c r="AC62" s="34"/>
      <c r="AD62" s="32"/>
      <c r="AE62" s="32"/>
      <c r="AF62" s="33"/>
      <c r="AG62" s="34"/>
      <c r="AH62" s="32"/>
      <c r="AI62" s="32"/>
      <c r="AJ62" s="33"/>
      <c r="AK62" s="34"/>
      <c r="AL62" s="32"/>
      <c r="AM62" s="32"/>
      <c r="AN62" s="33"/>
      <c r="AO62" s="34"/>
      <c r="AP62" s="35"/>
      <c r="AQ62" s="33"/>
      <c r="AR62" s="34"/>
    </row>
    <row r="63" spans="1:44" ht="16.5" hidden="1" customHeight="1" x14ac:dyDescent="0.25">
      <c r="A63" s="26"/>
      <c r="B63" s="27"/>
      <c r="C63" s="28"/>
      <c r="D63" s="28"/>
      <c r="E63" s="27"/>
      <c r="F63" s="27"/>
      <c r="G63" s="27"/>
      <c r="H63" s="27"/>
      <c r="I63" s="27"/>
      <c r="J63" s="27"/>
      <c r="K63" s="27"/>
      <c r="L63" s="27"/>
      <c r="M63" s="27"/>
      <c r="N63" s="31"/>
      <c r="O63" s="31"/>
      <c r="P63" s="27"/>
      <c r="Q63" s="31"/>
      <c r="R63" s="37"/>
      <c r="S63" s="31"/>
      <c r="T63" s="29"/>
      <c r="U63" s="29"/>
      <c r="V63" s="29"/>
      <c r="W63" s="29"/>
      <c r="X63" s="29"/>
      <c r="Y63" s="31"/>
      <c r="Z63" s="32"/>
      <c r="AA63" s="32"/>
      <c r="AB63" s="33"/>
      <c r="AC63" s="34"/>
      <c r="AD63" s="32"/>
      <c r="AE63" s="32"/>
      <c r="AF63" s="33"/>
      <c r="AG63" s="34"/>
      <c r="AH63" s="32"/>
      <c r="AI63" s="32"/>
      <c r="AJ63" s="33"/>
      <c r="AK63" s="34"/>
      <c r="AL63" s="32"/>
      <c r="AM63" s="32"/>
      <c r="AN63" s="33"/>
      <c r="AO63" s="34"/>
      <c r="AP63" s="35"/>
      <c r="AQ63" s="33"/>
      <c r="AR63" s="34"/>
    </row>
    <row r="64" spans="1:44" ht="16.5" hidden="1" customHeight="1" x14ac:dyDescent="0.25">
      <c r="A64" s="26"/>
      <c r="B64" s="27"/>
      <c r="C64" s="28"/>
      <c r="D64" s="28"/>
      <c r="E64" s="27"/>
      <c r="F64" s="27"/>
      <c r="G64" s="27"/>
      <c r="H64" s="27"/>
      <c r="I64" s="27"/>
      <c r="J64" s="27"/>
      <c r="K64" s="27"/>
      <c r="L64" s="27"/>
      <c r="M64" s="27"/>
      <c r="N64" s="31"/>
      <c r="O64" s="31"/>
      <c r="P64" s="29"/>
      <c r="Q64" s="27"/>
      <c r="R64" s="37"/>
      <c r="S64" s="31"/>
      <c r="T64" s="29"/>
      <c r="U64" s="29"/>
      <c r="V64" s="29"/>
      <c r="W64" s="29"/>
      <c r="X64" s="29"/>
      <c r="Y64" s="31"/>
      <c r="Z64" s="32"/>
      <c r="AA64" s="32"/>
      <c r="AB64" s="33"/>
      <c r="AC64" s="34"/>
      <c r="AD64" s="32"/>
      <c r="AE64" s="32"/>
      <c r="AF64" s="33"/>
      <c r="AG64" s="34"/>
      <c r="AH64" s="32"/>
      <c r="AI64" s="32"/>
      <c r="AJ64" s="33"/>
      <c r="AK64" s="34"/>
      <c r="AL64" s="32"/>
      <c r="AM64" s="32"/>
      <c r="AN64" s="33"/>
      <c r="AO64" s="34"/>
      <c r="AP64" s="35"/>
      <c r="AQ64" s="33"/>
      <c r="AR64" s="34"/>
    </row>
    <row r="65" spans="1:44" ht="16.5" hidden="1" customHeight="1" x14ac:dyDescent="0.25">
      <c r="A65" s="26"/>
      <c r="B65" s="27"/>
      <c r="C65" s="28"/>
      <c r="D65" s="28"/>
      <c r="E65" s="27"/>
      <c r="F65" s="27"/>
      <c r="G65" s="27"/>
      <c r="H65" s="27"/>
      <c r="I65" s="27"/>
      <c r="J65" s="27"/>
      <c r="K65" s="27"/>
      <c r="L65" s="27"/>
      <c r="M65" s="27"/>
      <c r="N65" s="31"/>
      <c r="O65" s="31"/>
      <c r="P65" s="29"/>
      <c r="Q65" s="27"/>
      <c r="R65" s="37"/>
      <c r="S65" s="31"/>
      <c r="T65" s="29"/>
      <c r="U65" s="29"/>
      <c r="V65" s="29"/>
      <c r="W65" s="29"/>
      <c r="X65" s="29"/>
      <c r="Y65" s="31"/>
      <c r="Z65" s="32"/>
      <c r="AA65" s="32"/>
      <c r="AB65" s="33"/>
      <c r="AC65" s="34"/>
      <c r="AD65" s="32"/>
      <c r="AE65" s="32"/>
      <c r="AF65" s="33"/>
      <c r="AG65" s="34"/>
      <c r="AH65" s="32"/>
      <c r="AI65" s="32"/>
      <c r="AJ65" s="33"/>
      <c r="AK65" s="34"/>
      <c r="AL65" s="32"/>
      <c r="AM65" s="32"/>
      <c r="AN65" s="33"/>
      <c r="AO65" s="34"/>
      <c r="AP65" s="35"/>
      <c r="AQ65" s="33"/>
      <c r="AR65" s="34"/>
    </row>
    <row r="66" spans="1:44" ht="16.5" hidden="1" customHeight="1" x14ac:dyDescent="0.25">
      <c r="A66" s="26"/>
      <c r="B66" s="27"/>
      <c r="C66" s="28"/>
      <c r="D66" s="28"/>
      <c r="E66" s="27"/>
      <c r="F66" s="27"/>
      <c r="G66" s="27"/>
      <c r="H66" s="27"/>
      <c r="I66" s="27"/>
      <c r="J66" s="27"/>
      <c r="K66" s="27"/>
      <c r="L66" s="27"/>
      <c r="M66" s="27"/>
      <c r="N66" s="31"/>
      <c r="O66" s="31"/>
      <c r="P66" s="29"/>
      <c r="Q66" s="27"/>
      <c r="R66" s="37"/>
      <c r="S66" s="31"/>
      <c r="T66" s="29"/>
      <c r="U66" s="29"/>
      <c r="V66" s="29"/>
      <c r="W66" s="29"/>
      <c r="X66" s="29"/>
      <c r="Y66" s="31"/>
      <c r="Z66" s="32"/>
      <c r="AA66" s="32"/>
      <c r="AB66" s="33"/>
      <c r="AC66" s="34"/>
      <c r="AD66" s="32"/>
      <c r="AE66" s="32"/>
      <c r="AF66" s="33"/>
      <c r="AG66" s="34"/>
      <c r="AH66" s="32"/>
      <c r="AI66" s="32"/>
      <c r="AJ66" s="33"/>
      <c r="AK66" s="34"/>
      <c r="AL66" s="32"/>
      <c r="AM66" s="32"/>
      <c r="AN66" s="33"/>
      <c r="AO66" s="34"/>
      <c r="AP66" s="35"/>
      <c r="AQ66" s="33"/>
      <c r="AR66" s="34"/>
    </row>
    <row r="67" spans="1:44" ht="16.5" hidden="1" customHeight="1" x14ac:dyDescent="0.25">
      <c r="A67" s="26"/>
      <c r="B67" s="27"/>
      <c r="C67" s="28"/>
      <c r="D67" s="28"/>
      <c r="E67" s="27"/>
      <c r="F67" s="27"/>
      <c r="G67" s="27"/>
      <c r="H67" s="27"/>
      <c r="I67" s="27"/>
      <c r="J67" s="27"/>
      <c r="K67" s="27"/>
      <c r="L67" s="27"/>
      <c r="M67" s="27"/>
      <c r="N67" s="31"/>
      <c r="O67" s="31"/>
      <c r="P67" s="27"/>
      <c r="Q67" s="27"/>
      <c r="R67" s="37"/>
      <c r="S67" s="31"/>
      <c r="T67" s="29"/>
      <c r="U67" s="29"/>
      <c r="V67" s="29"/>
      <c r="W67" s="29"/>
      <c r="X67" s="29"/>
      <c r="Y67" s="31"/>
      <c r="Z67" s="32"/>
      <c r="AA67" s="32"/>
      <c r="AB67" s="33"/>
      <c r="AC67" s="34"/>
      <c r="AD67" s="32"/>
      <c r="AE67" s="32"/>
      <c r="AF67" s="33"/>
      <c r="AG67" s="34"/>
      <c r="AH67" s="32"/>
      <c r="AI67" s="32"/>
      <c r="AJ67" s="33"/>
      <c r="AK67" s="34"/>
      <c r="AL67" s="32"/>
      <c r="AM67" s="32"/>
      <c r="AN67" s="33"/>
      <c r="AO67" s="34"/>
      <c r="AP67" s="35"/>
      <c r="AQ67" s="33"/>
      <c r="AR67" s="34"/>
    </row>
    <row r="68" spans="1:44" ht="16.5" hidden="1" customHeight="1" x14ac:dyDescent="0.25">
      <c r="A68" s="26"/>
      <c r="B68" s="27"/>
      <c r="C68" s="28"/>
      <c r="D68" s="28"/>
      <c r="E68" s="27"/>
      <c r="F68" s="27"/>
      <c r="G68" s="27"/>
      <c r="H68" s="27"/>
      <c r="I68" s="27"/>
      <c r="J68" s="27"/>
      <c r="K68" s="27"/>
      <c r="L68" s="27"/>
      <c r="M68" s="27"/>
      <c r="N68" s="31"/>
      <c r="O68" s="31"/>
      <c r="P68" s="27"/>
      <c r="Q68" s="27"/>
      <c r="R68" s="37"/>
      <c r="S68" s="31"/>
      <c r="T68" s="29"/>
      <c r="U68" s="29"/>
      <c r="V68" s="29"/>
      <c r="W68" s="29"/>
      <c r="X68" s="29"/>
      <c r="Y68" s="31"/>
      <c r="Z68" s="32"/>
      <c r="AA68" s="32"/>
      <c r="AB68" s="33"/>
      <c r="AC68" s="34"/>
      <c r="AD68" s="32"/>
      <c r="AE68" s="32"/>
      <c r="AF68" s="33"/>
      <c r="AG68" s="34"/>
      <c r="AH68" s="32"/>
      <c r="AI68" s="32"/>
      <c r="AJ68" s="33"/>
      <c r="AK68" s="34"/>
      <c r="AL68" s="32"/>
      <c r="AM68" s="32"/>
      <c r="AN68" s="33"/>
      <c r="AO68" s="34"/>
      <c r="AP68" s="35"/>
      <c r="AQ68" s="33"/>
      <c r="AR68" s="34"/>
    </row>
    <row r="69" spans="1:44" ht="121.5" hidden="1" customHeight="1" x14ac:dyDescent="0.25">
      <c r="A69" s="26"/>
      <c r="B69" s="27"/>
      <c r="C69" s="28"/>
      <c r="D69" s="28"/>
      <c r="E69" s="27"/>
      <c r="F69" s="27"/>
      <c r="G69" s="27"/>
      <c r="H69" s="27"/>
      <c r="I69" s="27"/>
      <c r="J69" s="26"/>
      <c r="K69" s="27"/>
      <c r="L69" s="27"/>
      <c r="M69" s="27"/>
      <c r="N69" s="27"/>
      <c r="O69" s="27"/>
      <c r="P69" s="27"/>
      <c r="Q69" s="27"/>
      <c r="R69" s="26"/>
      <c r="S69" s="31"/>
      <c r="T69" s="29"/>
      <c r="U69" s="29"/>
      <c r="V69" s="29"/>
      <c r="W69" s="29"/>
      <c r="X69" s="29"/>
      <c r="Y69" s="31"/>
      <c r="Z69" s="32"/>
      <c r="AA69" s="32"/>
      <c r="AB69" s="33"/>
      <c r="AC69" s="34"/>
      <c r="AD69" s="32"/>
      <c r="AE69" s="32"/>
      <c r="AF69" s="33"/>
      <c r="AG69" s="34"/>
      <c r="AH69" s="32"/>
      <c r="AI69" s="32"/>
      <c r="AJ69" s="33"/>
      <c r="AK69" s="34"/>
      <c r="AL69" s="32"/>
      <c r="AM69" s="32"/>
      <c r="AN69" s="33"/>
      <c r="AO69" s="34"/>
      <c r="AP69" s="35"/>
      <c r="AQ69" s="33"/>
      <c r="AR69" s="34"/>
    </row>
    <row r="70" spans="1:44" ht="16.5" hidden="1" customHeight="1" x14ac:dyDescent="0.25">
      <c r="A70" s="26"/>
      <c r="B70" s="27"/>
      <c r="C70" s="28"/>
      <c r="D70" s="28"/>
      <c r="E70" s="27"/>
      <c r="F70" s="27"/>
      <c r="G70" s="27"/>
      <c r="H70" s="27"/>
      <c r="I70" s="27"/>
      <c r="J70" s="26"/>
      <c r="K70" s="27"/>
      <c r="L70" s="27"/>
      <c r="M70" s="27"/>
      <c r="N70" s="27"/>
      <c r="O70" s="27"/>
      <c r="P70" s="29"/>
      <c r="Q70" s="27"/>
      <c r="R70" s="26"/>
      <c r="S70" s="31"/>
      <c r="T70" s="29"/>
      <c r="U70" s="29"/>
      <c r="V70" s="29"/>
      <c r="W70" s="29"/>
      <c r="X70" s="29"/>
      <c r="Y70" s="31"/>
      <c r="Z70" s="32"/>
      <c r="AA70" s="32"/>
      <c r="AB70" s="33"/>
      <c r="AC70" s="34"/>
      <c r="AD70" s="32"/>
      <c r="AE70" s="32"/>
      <c r="AF70" s="33"/>
      <c r="AG70" s="34"/>
      <c r="AH70" s="32"/>
      <c r="AI70" s="32"/>
      <c r="AJ70" s="33"/>
      <c r="AK70" s="34"/>
      <c r="AL70" s="32"/>
      <c r="AM70" s="32"/>
      <c r="AN70" s="33"/>
      <c r="AO70" s="34"/>
      <c r="AP70" s="35"/>
      <c r="AQ70" s="33"/>
      <c r="AR70" s="34"/>
    </row>
    <row r="71" spans="1:44" ht="16.5" hidden="1" customHeight="1" x14ac:dyDescent="0.25">
      <c r="A71" s="26"/>
      <c r="B71" s="27"/>
      <c r="C71" s="28"/>
      <c r="D71" s="28"/>
      <c r="E71" s="27"/>
      <c r="F71" s="27"/>
      <c r="G71" s="27"/>
      <c r="H71" s="27"/>
      <c r="I71" s="27"/>
      <c r="J71" s="26"/>
      <c r="K71" s="27"/>
      <c r="L71" s="27"/>
      <c r="M71" s="27"/>
      <c r="N71" s="27"/>
      <c r="O71" s="27"/>
      <c r="P71" s="27"/>
      <c r="Q71" s="27"/>
      <c r="R71" s="26"/>
      <c r="S71" s="31"/>
      <c r="T71" s="29"/>
      <c r="U71" s="29"/>
      <c r="V71" s="29"/>
      <c r="W71" s="29"/>
      <c r="X71" s="29"/>
      <c r="Y71" s="31"/>
      <c r="Z71" s="32"/>
      <c r="AA71" s="32"/>
      <c r="AB71" s="33"/>
      <c r="AC71" s="34"/>
      <c r="AD71" s="32"/>
      <c r="AE71" s="32"/>
      <c r="AF71" s="33"/>
      <c r="AG71" s="34"/>
      <c r="AH71" s="32"/>
      <c r="AI71" s="32"/>
      <c r="AJ71" s="33"/>
      <c r="AK71" s="34"/>
      <c r="AL71" s="32"/>
      <c r="AM71" s="32"/>
      <c r="AN71" s="33"/>
      <c r="AO71" s="34"/>
      <c r="AP71" s="35"/>
      <c r="AQ71" s="33"/>
      <c r="AR71" s="34"/>
    </row>
    <row r="72" spans="1:44" ht="16.5" hidden="1" customHeight="1" x14ac:dyDescent="0.25">
      <c r="A72" s="26"/>
      <c r="B72" s="27"/>
      <c r="C72" s="28"/>
      <c r="D72" s="28"/>
      <c r="E72" s="27"/>
      <c r="F72" s="27"/>
      <c r="G72" s="27"/>
      <c r="H72" s="26"/>
      <c r="I72" s="27"/>
      <c r="J72" s="26"/>
      <c r="K72" s="27"/>
      <c r="L72" s="27"/>
      <c r="M72" s="27"/>
      <c r="N72" s="27"/>
      <c r="O72" s="27"/>
      <c r="P72" s="29"/>
      <c r="Q72" s="27"/>
      <c r="R72" s="26"/>
      <c r="S72" s="31"/>
      <c r="T72" s="29"/>
      <c r="U72" s="29"/>
      <c r="V72" s="29"/>
      <c r="W72" s="29"/>
      <c r="X72" s="29"/>
      <c r="Y72" s="31"/>
      <c r="Z72" s="32"/>
      <c r="AA72" s="32"/>
      <c r="AB72" s="33"/>
      <c r="AC72" s="34"/>
      <c r="AD72" s="32"/>
      <c r="AE72" s="32"/>
      <c r="AF72" s="33"/>
      <c r="AG72" s="34"/>
      <c r="AH72" s="32"/>
      <c r="AI72" s="32"/>
      <c r="AJ72" s="33"/>
      <c r="AK72" s="34"/>
      <c r="AL72" s="32"/>
      <c r="AM72" s="32"/>
      <c r="AN72" s="33"/>
      <c r="AO72" s="34"/>
      <c r="AP72" s="35"/>
      <c r="AQ72" s="33"/>
      <c r="AR72" s="34"/>
    </row>
    <row r="73" spans="1:44" ht="16.5" hidden="1" customHeight="1" x14ac:dyDescent="0.25">
      <c r="A73" s="26"/>
      <c r="B73" s="27"/>
      <c r="C73" s="28"/>
      <c r="D73" s="28"/>
      <c r="E73" s="27"/>
      <c r="F73" s="27"/>
      <c r="G73" s="27"/>
      <c r="H73" s="26"/>
      <c r="I73" s="27"/>
      <c r="J73" s="26"/>
      <c r="K73" s="27"/>
      <c r="L73" s="27"/>
      <c r="M73" s="27"/>
      <c r="N73" s="27"/>
      <c r="O73" s="27"/>
      <c r="P73" s="29"/>
      <c r="Q73" s="27"/>
      <c r="R73" s="26"/>
      <c r="S73" s="31"/>
      <c r="T73" s="29"/>
      <c r="U73" s="29"/>
      <c r="V73" s="29"/>
      <c r="W73" s="29"/>
      <c r="X73" s="29"/>
      <c r="Y73" s="31"/>
      <c r="Z73" s="32"/>
      <c r="AA73" s="32"/>
      <c r="AB73" s="33"/>
      <c r="AC73" s="34"/>
      <c r="AD73" s="32"/>
      <c r="AE73" s="32"/>
      <c r="AF73" s="33"/>
      <c r="AG73" s="34"/>
      <c r="AH73" s="32"/>
      <c r="AI73" s="32"/>
      <c r="AJ73" s="33"/>
      <c r="AK73" s="34"/>
      <c r="AL73" s="32"/>
      <c r="AM73" s="32"/>
      <c r="AN73" s="33"/>
      <c r="AO73" s="34"/>
      <c r="AP73" s="35"/>
      <c r="AQ73" s="33"/>
      <c r="AR73" s="34"/>
    </row>
    <row r="74" spans="1:44" ht="16.5" hidden="1" customHeight="1" x14ac:dyDescent="0.25">
      <c r="A74" s="26"/>
      <c r="B74" s="27"/>
      <c r="C74" s="28"/>
      <c r="D74" s="28"/>
      <c r="E74" s="27"/>
      <c r="F74" s="27"/>
      <c r="G74" s="27"/>
      <c r="H74" s="26"/>
      <c r="I74" s="27"/>
      <c r="J74" s="26"/>
      <c r="K74" s="27"/>
      <c r="L74" s="27"/>
      <c r="M74" s="27"/>
      <c r="N74" s="27"/>
      <c r="O74" s="27"/>
      <c r="P74" s="46"/>
      <c r="Q74" s="27"/>
      <c r="R74" s="26"/>
      <c r="S74" s="31"/>
      <c r="T74" s="29"/>
      <c r="U74" s="29"/>
      <c r="V74" s="29"/>
      <c r="W74" s="29"/>
      <c r="X74" s="29"/>
      <c r="Y74" s="31"/>
      <c r="Z74" s="32"/>
      <c r="AA74" s="32"/>
      <c r="AB74" s="33"/>
      <c r="AC74" s="34"/>
      <c r="AD74" s="32"/>
      <c r="AE74" s="32"/>
      <c r="AF74" s="33"/>
      <c r="AG74" s="34"/>
      <c r="AH74" s="32"/>
      <c r="AI74" s="32"/>
      <c r="AJ74" s="33"/>
      <c r="AK74" s="34"/>
      <c r="AL74" s="32"/>
      <c r="AM74" s="32"/>
      <c r="AN74" s="33"/>
      <c r="AO74" s="34"/>
      <c r="AP74" s="35"/>
      <c r="AQ74" s="33"/>
      <c r="AR74" s="34"/>
    </row>
    <row r="75" spans="1:44" ht="16.5" hidden="1" customHeight="1" x14ac:dyDescent="0.25">
      <c r="A75" s="26"/>
      <c r="B75" s="27"/>
      <c r="C75" s="28"/>
      <c r="D75" s="28"/>
      <c r="E75" s="27"/>
      <c r="F75" s="27"/>
      <c r="G75" s="27"/>
      <c r="H75" s="47"/>
      <c r="I75" s="27"/>
      <c r="J75" s="26"/>
      <c r="K75" s="27"/>
      <c r="L75" s="27"/>
      <c r="M75" s="27"/>
      <c r="N75" s="27"/>
      <c r="O75" s="27"/>
      <c r="P75" s="29"/>
      <c r="Q75" s="27"/>
      <c r="R75" s="26"/>
      <c r="S75" s="31"/>
      <c r="T75" s="29"/>
      <c r="U75" s="29"/>
      <c r="V75" s="29"/>
      <c r="W75" s="29"/>
      <c r="X75" s="29"/>
      <c r="Y75" s="31"/>
      <c r="Z75" s="32"/>
      <c r="AA75" s="32"/>
      <c r="AB75" s="33"/>
      <c r="AC75" s="34"/>
      <c r="AD75" s="32"/>
      <c r="AE75" s="32"/>
      <c r="AF75" s="33"/>
      <c r="AG75" s="34"/>
      <c r="AH75" s="32"/>
      <c r="AI75" s="32"/>
      <c r="AJ75" s="33"/>
      <c r="AK75" s="34"/>
      <c r="AL75" s="32"/>
      <c r="AM75" s="32"/>
      <c r="AN75" s="33"/>
      <c r="AO75" s="34"/>
      <c r="AP75" s="35"/>
      <c r="AQ75" s="33"/>
      <c r="AR75" s="34"/>
    </row>
    <row r="76" spans="1:44" ht="16.5" hidden="1" customHeight="1" x14ac:dyDescent="0.25">
      <c r="A76" s="26"/>
      <c r="B76" s="27"/>
      <c r="C76" s="28"/>
      <c r="D76" s="28"/>
      <c r="E76" s="27"/>
      <c r="F76" s="27"/>
      <c r="G76" s="43"/>
      <c r="H76" s="26"/>
      <c r="I76" s="27"/>
      <c r="J76" s="26"/>
      <c r="K76" s="27"/>
      <c r="L76" s="27"/>
      <c r="M76" s="27"/>
      <c r="N76" s="27"/>
      <c r="O76" s="27"/>
      <c r="P76" s="27"/>
      <c r="Q76" s="27"/>
      <c r="R76" s="26"/>
      <c r="S76" s="31"/>
      <c r="T76" s="29"/>
      <c r="U76" s="29"/>
      <c r="V76" s="29"/>
      <c r="W76" s="29"/>
      <c r="X76" s="29"/>
      <c r="Y76" s="31"/>
      <c r="Z76" s="32"/>
      <c r="AA76" s="32"/>
      <c r="AB76" s="33"/>
      <c r="AC76" s="34"/>
      <c r="AD76" s="32"/>
      <c r="AE76" s="32"/>
      <c r="AF76" s="33"/>
      <c r="AG76" s="34"/>
      <c r="AH76" s="32"/>
      <c r="AI76" s="32"/>
      <c r="AJ76" s="33"/>
      <c r="AK76" s="34"/>
      <c r="AL76" s="32"/>
      <c r="AM76" s="32"/>
      <c r="AN76" s="33"/>
      <c r="AO76" s="34"/>
      <c r="AP76" s="35"/>
      <c r="AQ76" s="33"/>
      <c r="AR76" s="34"/>
    </row>
    <row r="77" spans="1:44" ht="16.5" hidden="1" customHeight="1" x14ac:dyDescent="0.25">
      <c r="A77" s="26"/>
      <c r="B77" s="27"/>
      <c r="C77" s="28"/>
      <c r="D77" s="28"/>
      <c r="E77" s="27"/>
      <c r="F77" s="27"/>
      <c r="G77" s="27"/>
      <c r="H77" s="48"/>
      <c r="I77" s="27"/>
      <c r="J77" s="47"/>
      <c r="K77" s="27"/>
      <c r="L77" s="27"/>
      <c r="M77" s="27"/>
      <c r="N77" s="27"/>
      <c r="O77" s="27"/>
      <c r="P77" s="27"/>
      <c r="Q77" s="27"/>
      <c r="R77" s="26"/>
      <c r="S77" s="31"/>
      <c r="T77" s="29"/>
      <c r="U77" s="29"/>
      <c r="V77" s="29"/>
      <c r="W77" s="29"/>
      <c r="X77" s="29"/>
      <c r="Y77" s="31"/>
      <c r="Z77" s="32"/>
      <c r="AA77" s="32"/>
      <c r="AB77" s="33"/>
      <c r="AC77" s="34"/>
      <c r="AD77" s="32"/>
      <c r="AE77" s="32"/>
      <c r="AF77" s="33"/>
      <c r="AG77" s="34"/>
      <c r="AH77" s="32"/>
      <c r="AI77" s="32"/>
      <c r="AJ77" s="33"/>
      <c r="AK77" s="34"/>
      <c r="AL77" s="32"/>
      <c r="AM77" s="32"/>
      <c r="AN77" s="33"/>
      <c r="AO77" s="34"/>
      <c r="AP77" s="35"/>
      <c r="AQ77" s="33"/>
      <c r="AR77" s="34"/>
    </row>
    <row r="78" spans="1:44" ht="16.5" hidden="1" customHeight="1" x14ac:dyDescent="0.25">
      <c r="A78" s="26"/>
      <c r="B78" s="27"/>
      <c r="C78" s="28"/>
      <c r="D78" s="28"/>
      <c r="E78" s="27"/>
      <c r="F78" s="27"/>
      <c r="G78" s="27"/>
      <c r="H78" s="26"/>
      <c r="I78" s="27"/>
      <c r="J78" s="26"/>
      <c r="K78" s="27"/>
      <c r="L78" s="27"/>
      <c r="M78" s="27"/>
      <c r="N78" s="27"/>
      <c r="O78" s="27"/>
      <c r="P78" s="27"/>
      <c r="Q78" s="27"/>
      <c r="R78" s="26"/>
      <c r="S78" s="31"/>
      <c r="T78" s="29"/>
      <c r="U78" s="29"/>
      <c r="V78" s="29"/>
      <c r="W78" s="29"/>
      <c r="X78" s="29"/>
      <c r="Y78" s="31"/>
      <c r="Z78" s="32"/>
      <c r="AA78" s="32"/>
      <c r="AB78" s="33"/>
      <c r="AC78" s="34"/>
      <c r="AD78" s="32"/>
      <c r="AE78" s="32"/>
      <c r="AF78" s="33"/>
      <c r="AG78" s="34"/>
      <c r="AH78" s="32"/>
      <c r="AI78" s="32"/>
      <c r="AJ78" s="33"/>
      <c r="AK78" s="34"/>
      <c r="AL78" s="32"/>
      <c r="AM78" s="32"/>
      <c r="AN78" s="33"/>
      <c r="AO78" s="34"/>
      <c r="AP78" s="35"/>
      <c r="AQ78" s="33"/>
      <c r="AR78" s="34"/>
    </row>
    <row r="79" spans="1:44" ht="67.5" hidden="1" customHeight="1" x14ac:dyDescent="0.25">
      <c r="A79" s="26"/>
      <c r="B79" s="27"/>
      <c r="C79" s="28"/>
      <c r="D79" s="28"/>
      <c r="E79" s="27"/>
      <c r="F79" s="27"/>
      <c r="G79" s="27"/>
      <c r="H79" s="26"/>
      <c r="I79" s="27"/>
      <c r="J79" s="26"/>
      <c r="K79" s="27"/>
      <c r="L79" s="27"/>
      <c r="M79" s="27"/>
      <c r="N79" s="27"/>
      <c r="O79" s="27"/>
      <c r="P79" s="29"/>
      <c r="Q79" s="27"/>
      <c r="R79" s="26"/>
      <c r="S79" s="31"/>
      <c r="T79" s="29"/>
      <c r="U79" s="29"/>
      <c r="V79" s="29"/>
      <c r="W79" s="29"/>
      <c r="X79" s="29"/>
      <c r="Y79" s="31"/>
      <c r="Z79" s="32"/>
      <c r="AA79" s="32"/>
      <c r="AB79" s="33"/>
      <c r="AC79" s="34"/>
      <c r="AD79" s="32"/>
      <c r="AE79" s="32"/>
      <c r="AF79" s="33"/>
      <c r="AG79" s="34"/>
      <c r="AH79" s="32"/>
      <c r="AI79" s="32"/>
      <c r="AJ79" s="33"/>
      <c r="AK79" s="34"/>
      <c r="AL79" s="32"/>
      <c r="AM79" s="32"/>
      <c r="AN79" s="33"/>
      <c r="AO79" s="34"/>
      <c r="AP79" s="35"/>
      <c r="AQ79" s="33"/>
      <c r="AR79" s="34"/>
    </row>
    <row r="80" spans="1:44" ht="16.5" hidden="1" customHeight="1" x14ac:dyDescent="0.25">
      <c r="A80" s="26"/>
      <c r="B80" s="27"/>
      <c r="C80" s="28"/>
      <c r="D80" s="28"/>
      <c r="E80" s="27"/>
      <c r="F80" s="27"/>
      <c r="G80" s="27"/>
      <c r="H80" s="26"/>
      <c r="I80" s="27"/>
      <c r="J80" s="26"/>
      <c r="K80" s="27"/>
      <c r="L80" s="27"/>
      <c r="M80" s="27"/>
      <c r="N80" s="27"/>
      <c r="O80" s="27"/>
      <c r="P80" s="29"/>
      <c r="Q80" s="27"/>
      <c r="R80" s="26"/>
      <c r="S80" s="31"/>
      <c r="T80" s="29"/>
      <c r="U80" s="29"/>
      <c r="V80" s="29"/>
      <c r="W80" s="29"/>
      <c r="X80" s="29"/>
      <c r="Y80" s="31"/>
      <c r="Z80" s="32"/>
      <c r="AA80" s="32"/>
      <c r="AB80" s="33"/>
      <c r="AC80" s="34"/>
      <c r="AD80" s="32"/>
      <c r="AE80" s="32"/>
      <c r="AF80" s="33"/>
      <c r="AG80" s="34"/>
      <c r="AH80" s="32"/>
      <c r="AI80" s="32"/>
      <c r="AJ80" s="33"/>
      <c r="AK80" s="34"/>
      <c r="AL80" s="32"/>
      <c r="AM80" s="32"/>
      <c r="AN80" s="33"/>
      <c r="AO80" s="34"/>
      <c r="AP80" s="35"/>
      <c r="AQ80" s="33"/>
      <c r="AR80" s="34"/>
    </row>
    <row r="81" spans="1:44" ht="113.25" hidden="1" customHeight="1" x14ac:dyDescent="0.25">
      <c r="A81" s="26"/>
      <c r="B81" s="27"/>
      <c r="C81" s="28"/>
      <c r="D81" s="28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9"/>
      <c r="Q81" s="27"/>
      <c r="R81" s="26"/>
      <c r="S81" s="31"/>
      <c r="T81" s="29"/>
      <c r="U81" s="29"/>
      <c r="V81" s="29"/>
      <c r="W81" s="29"/>
      <c r="X81" s="29"/>
      <c r="Y81" s="31"/>
      <c r="Z81" s="32"/>
      <c r="AA81" s="32"/>
      <c r="AB81" s="33"/>
      <c r="AC81" s="34"/>
      <c r="AD81" s="32"/>
      <c r="AE81" s="32"/>
      <c r="AF81" s="33"/>
      <c r="AG81" s="34"/>
      <c r="AH81" s="32"/>
      <c r="AI81" s="32"/>
      <c r="AJ81" s="33"/>
      <c r="AK81" s="34"/>
      <c r="AL81" s="32"/>
      <c r="AM81" s="32"/>
      <c r="AN81" s="33"/>
      <c r="AO81" s="34"/>
      <c r="AP81" s="35"/>
      <c r="AQ81" s="33"/>
      <c r="AR81" s="34"/>
    </row>
    <row r="82" spans="1:44" ht="93.75" hidden="1" customHeight="1" x14ac:dyDescent="0.25">
      <c r="A82" s="26"/>
      <c r="B82" s="27"/>
      <c r="C82" s="28"/>
      <c r="D82" s="28"/>
      <c r="E82" s="27"/>
      <c r="F82" s="27"/>
      <c r="G82" s="27"/>
      <c r="H82" s="26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31"/>
      <c r="T82" s="29"/>
      <c r="U82" s="29"/>
      <c r="V82" s="29"/>
      <c r="W82" s="29"/>
      <c r="X82" s="29"/>
      <c r="Y82" s="31"/>
      <c r="Z82" s="32"/>
      <c r="AA82" s="32"/>
      <c r="AB82" s="33"/>
      <c r="AC82" s="34"/>
      <c r="AD82" s="32"/>
      <c r="AE82" s="32"/>
      <c r="AF82" s="33"/>
      <c r="AG82" s="34"/>
      <c r="AH82" s="32"/>
      <c r="AI82" s="32"/>
      <c r="AJ82" s="33"/>
      <c r="AK82" s="34"/>
      <c r="AL82" s="32"/>
      <c r="AM82" s="32"/>
      <c r="AN82" s="33"/>
      <c r="AO82" s="34"/>
      <c r="AP82" s="35"/>
      <c r="AQ82" s="33"/>
      <c r="AR82" s="34"/>
    </row>
    <row r="83" spans="1:44" ht="16.5" hidden="1" customHeight="1" x14ac:dyDescent="0.25">
      <c r="A83" s="26"/>
      <c r="B83" s="27"/>
      <c r="C83" s="28"/>
      <c r="D83" s="28"/>
      <c r="E83" s="27"/>
      <c r="F83" s="27"/>
      <c r="G83" s="27"/>
      <c r="H83" s="26"/>
      <c r="I83" s="27"/>
      <c r="J83" s="36"/>
      <c r="K83" s="27"/>
      <c r="L83" s="27"/>
      <c r="M83" s="27"/>
      <c r="N83" s="27"/>
      <c r="O83" s="27"/>
      <c r="P83" s="29"/>
      <c r="Q83" s="27"/>
      <c r="R83" s="27"/>
      <c r="S83" s="31"/>
      <c r="T83" s="29"/>
      <c r="U83" s="29"/>
      <c r="V83" s="29"/>
      <c r="W83" s="29"/>
      <c r="X83" s="29"/>
      <c r="Y83" s="31"/>
      <c r="Z83" s="32"/>
      <c r="AA83" s="32"/>
      <c r="AB83" s="33"/>
      <c r="AC83" s="34"/>
      <c r="AD83" s="32"/>
      <c r="AE83" s="32"/>
      <c r="AF83" s="33"/>
      <c r="AG83" s="34"/>
      <c r="AH83" s="32"/>
      <c r="AI83" s="32"/>
      <c r="AJ83" s="33"/>
      <c r="AK83" s="34"/>
      <c r="AL83" s="32"/>
      <c r="AM83" s="32"/>
      <c r="AN83" s="33"/>
      <c r="AO83" s="34"/>
      <c r="AP83" s="35"/>
      <c r="AQ83" s="33"/>
      <c r="AR83" s="34"/>
    </row>
    <row r="84" spans="1:44" ht="16.5" hidden="1" customHeight="1" x14ac:dyDescent="0.25">
      <c r="A84" s="26"/>
      <c r="B84" s="27"/>
      <c r="C84" s="28"/>
      <c r="D84" s="28"/>
      <c r="E84" s="27"/>
      <c r="F84" s="27"/>
      <c r="G84" s="27"/>
      <c r="H84" s="26"/>
      <c r="I84" s="27"/>
      <c r="J84" s="27"/>
      <c r="K84" s="27"/>
      <c r="L84" s="27"/>
      <c r="M84" s="27"/>
      <c r="N84" s="27"/>
      <c r="O84" s="27"/>
      <c r="P84" s="29"/>
      <c r="Q84" s="27"/>
      <c r="R84" s="27"/>
      <c r="S84" s="31"/>
      <c r="T84" s="29"/>
      <c r="U84" s="29"/>
      <c r="V84" s="29"/>
      <c r="W84" s="29"/>
      <c r="X84" s="29"/>
      <c r="Y84" s="31"/>
      <c r="Z84" s="32"/>
      <c r="AA84" s="32"/>
      <c r="AB84" s="33"/>
      <c r="AC84" s="34"/>
      <c r="AD84" s="32"/>
      <c r="AE84" s="32"/>
      <c r="AF84" s="33"/>
      <c r="AG84" s="34"/>
      <c r="AH84" s="32"/>
      <c r="AI84" s="32"/>
      <c r="AJ84" s="33"/>
      <c r="AK84" s="34"/>
      <c r="AL84" s="32"/>
      <c r="AM84" s="32"/>
      <c r="AN84" s="33"/>
      <c r="AO84" s="34"/>
      <c r="AP84" s="35"/>
      <c r="AQ84" s="33"/>
      <c r="AR84" s="34"/>
    </row>
    <row r="85" spans="1:44" ht="16.5" hidden="1" customHeight="1" x14ac:dyDescent="0.25">
      <c r="A85" s="26"/>
      <c r="B85" s="27"/>
      <c r="C85" s="28"/>
      <c r="D85" s="28"/>
      <c r="E85" s="27"/>
      <c r="F85" s="27"/>
      <c r="G85" s="27"/>
      <c r="H85" s="26"/>
      <c r="I85" s="27"/>
      <c r="J85" s="36"/>
      <c r="K85" s="27"/>
      <c r="L85" s="27"/>
      <c r="M85" s="27"/>
      <c r="N85" s="27"/>
      <c r="O85" s="27"/>
      <c r="P85" s="29"/>
      <c r="Q85" s="27"/>
      <c r="R85" s="27"/>
      <c r="S85" s="31"/>
      <c r="T85" s="29"/>
      <c r="U85" s="29"/>
      <c r="V85" s="29"/>
      <c r="W85" s="29"/>
      <c r="X85" s="29"/>
      <c r="Y85" s="31"/>
      <c r="Z85" s="32"/>
      <c r="AA85" s="32"/>
      <c r="AB85" s="33"/>
      <c r="AC85" s="34"/>
      <c r="AD85" s="32"/>
      <c r="AE85" s="32"/>
      <c r="AF85" s="33"/>
      <c r="AG85" s="34"/>
      <c r="AH85" s="32"/>
      <c r="AI85" s="32"/>
      <c r="AJ85" s="33"/>
      <c r="AK85" s="34"/>
      <c r="AL85" s="32"/>
      <c r="AM85" s="32"/>
      <c r="AN85" s="33"/>
      <c r="AO85" s="34"/>
      <c r="AP85" s="35"/>
      <c r="AQ85" s="33"/>
      <c r="AR85" s="34"/>
    </row>
    <row r="86" spans="1:44" ht="16.5" hidden="1" customHeight="1" x14ac:dyDescent="0.25">
      <c r="A86" s="26"/>
      <c r="B86" s="27"/>
      <c r="C86" s="28"/>
      <c r="D86" s="28"/>
      <c r="E86" s="27"/>
      <c r="F86" s="27"/>
      <c r="G86" s="27"/>
      <c r="H86" s="27"/>
      <c r="I86" s="27"/>
      <c r="J86" s="24"/>
      <c r="K86" s="27"/>
      <c r="L86" s="27"/>
      <c r="M86" s="27"/>
      <c r="N86" s="31"/>
      <c r="O86" s="31"/>
      <c r="P86" s="29"/>
      <c r="Q86" s="27"/>
      <c r="R86" s="37"/>
      <c r="S86" s="31"/>
      <c r="T86" s="29"/>
      <c r="U86" s="29"/>
      <c r="V86" s="29"/>
      <c r="W86" s="29"/>
      <c r="X86" s="29"/>
      <c r="Y86" s="31"/>
      <c r="Z86" s="32"/>
      <c r="AA86" s="32"/>
      <c r="AB86" s="33"/>
      <c r="AC86" s="34"/>
      <c r="AD86" s="32"/>
      <c r="AE86" s="32"/>
      <c r="AF86" s="33"/>
      <c r="AG86" s="34"/>
      <c r="AH86" s="32"/>
      <c r="AI86" s="32"/>
      <c r="AJ86" s="33"/>
      <c r="AK86" s="34"/>
      <c r="AL86" s="32"/>
      <c r="AM86" s="32"/>
      <c r="AN86" s="33"/>
      <c r="AO86" s="34"/>
      <c r="AP86" s="35"/>
      <c r="AQ86" s="33"/>
      <c r="AR86" s="34"/>
    </row>
    <row r="87" spans="1:44" ht="16.5" hidden="1" customHeight="1" x14ac:dyDescent="0.25">
      <c r="A87" s="26"/>
      <c r="B87" s="27"/>
      <c r="C87" s="28"/>
      <c r="D87" s="28"/>
      <c r="E87" s="27"/>
      <c r="F87" s="27"/>
      <c r="G87" s="27"/>
      <c r="H87" s="27"/>
      <c r="I87" s="27"/>
      <c r="J87" s="24"/>
      <c r="K87" s="27"/>
      <c r="L87" s="27"/>
      <c r="M87" s="27"/>
      <c r="N87" s="31"/>
      <c r="O87" s="31"/>
      <c r="P87" s="49"/>
      <c r="Q87" s="27"/>
      <c r="R87" s="37"/>
      <c r="S87" s="31"/>
      <c r="T87" s="29"/>
      <c r="U87" s="29"/>
      <c r="V87" s="49"/>
      <c r="W87" s="49"/>
      <c r="X87" s="29"/>
      <c r="Y87" s="31"/>
      <c r="Z87" s="32"/>
      <c r="AA87" s="32"/>
      <c r="AB87" s="33"/>
      <c r="AC87" s="34"/>
      <c r="AD87" s="32"/>
      <c r="AE87" s="32"/>
      <c r="AF87" s="33"/>
      <c r="AG87" s="34"/>
      <c r="AH87" s="32"/>
      <c r="AI87" s="32"/>
      <c r="AJ87" s="33"/>
      <c r="AK87" s="34"/>
      <c r="AL87" s="32"/>
      <c r="AM87" s="32"/>
      <c r="AN87" s="33"/>
      <c r="AO87" s="34"/>
      <c r="AP87" s="35"/>
      <c r="AQ87" s="33"/>
      <c r="AR87" s="34"/>
    </row>
    <row r="88" spans="1:44" ht="16.5" hidden="1" customHeight="1" x14ac:dyDescent="0.25">
      <c r="A88" s="26"/>
      <c r="B88" s="27"/>
      <c r="C88" s="28"/>
      <c r="D88" s="28"/>
      <c r="E88" s="27"/>
      <c r="F88" s="27"/>
      <c r="G88" s="27"/>
      <c r="H88" s="27"/>
      <c r="I88" s="27"/>
      <c r="J88" s="27"/>
      <c r="K88" s="27"/>
      <c r="L88" s="27"/>
      <c r="M88" s="27"/>
      <c r="N88" s="31"/>
      <c r="O88" s="31"/>
      <c r="P88" s="29"/>
      <c r="Q88" s="27"/>
      <c r="R88" s="37"/>
      <c r="S88" s="31"/>
      <c r="T88" s="29"/>
      <c r="U88" s="29"/>
      <c r="V88" s="29"/>
      <c r="W88" s="29"/>
      <c r="X88" s="29"/>
      <c r="Y88" s="31"/>
      <c r="Z88" s="32"/>
      <c r="AA88" s="32"/>
      <c r="AB88" s="33"/>
      <c r="AC88" s="34"/>
      <c r="AD88" s="32"/>
      <c r="AE88" s="32"/>
      <c r="AF88" s="33"/>
      <c r="AG88" s="34"/>
      <c r="AH88" s="32"/>
      <c r="AI88" s="32"/>
      <c r="AJ88" s="33"/>
      <c r="AK88" s="34"/>
      <c r="AL88" s="32"/>
      <c r="AM88" s="32"/>
      <c r="AN88" s="33"/>
      <c r="AO88" s="34"/>
      <c r="AP88" s="35"/>
      <c r="AQ88" s="33"/>
      <c r="AR88" s="34"/>
    </row>
    <row r="89" spans="1:44" ht="16.5" hidden="1" customHeight="1" x14ac:dyDescent="0.25">
      <c r="A89" s="26"/>
      <c r="B89" s="27"/>
      <c r="C89" s="28"/>
      <c r="D89" s="28"/>
      <c r="E89" s="27"/>
      <c r="F89" s="27"/>
      <c r="G89" s="27"/>
      <c r="H89" s="27"/>
      <c r="I89" s="27"/>
      <c r="J89" s="27"/>
      <c r="K89" s="27"/>
      <c r="L89" s="27"/>
      <c r="M89" s="27"/>
      <c r="N89" s="31"/>
      <c r="O89" s="31"/>
      <c r="P89" s="29"/>
      <c r="Q89" s="27"/>
      <c r="R89" s="37"/>
      <c r="S89" s="31"/>
      <c r="T89" s="29"/>
      <c r="U89" s="29"/>
      <c r="V89" s="29"/>
      <c r="W89" s="29"/>
      <c r="X89" s="29"/>
      <c r="Y89" s="31"/>
      <c r="Z89" s="32"/>
      <c r="AA89" s="32"/>
      <c r="AB89" s="33"/>
      <c r="AC89" s="34"/>
      <c r="AD89" s="32"/>
      <c r="AE89" s="32"/>
      <c r="AF89" s="33"/>
      <c r="AG89" s="34"/>
      <c r="AH89" s="32"/>
      <c r="AI89" s="32"/>
      <c r="AJ89" s="33"/>
      <c r="AK89" s="34"/>
      <c r="AL89" s="32"/>
      <c r="AM89" s="32"/>
      <c r="AN89" s="33"/>
      <c r="AO89" s="34"/>
      <c r="AP89" s="35"/>
      <c r="AQ89" s="33"/>
      <c r="AR89" s="34"/>
    </row>
    <row r="90" spans="1:44" ht="16.5" hidden="1" customHeight="1" x14ac:dyDescent="0.25">
      <c r="A90" s="26"/>
      <c r="B90" s="27"/>
      <c r="C90" s="28"/>
      <c r="D90" s="28"/>
      <c r="E90" s="27"/>
      <c r="F90" s="27"/>
      <c r="G90" s="27"/>
      <c r="H90" s="27"/>
      <c r="I90" s="27"/>
      <c r="J90" s="27"/>
      <c r="K90" s="27"/>
      <c r="L90" s="27"/>
      <c r="M90" s="27"/>
      <c r="N90" s="31"/>
      <c r="O90" s="31"/>
      <c r="P90" s="27"/>
      <c r="Q90" s="27"/>
      <c r="R90" s="37"/>
      <c r="S90" s="31"/>
      <c r="T90" s="29"/>
      <c r="U90" s="29"/>
      <c r="V90" s="29"/>
      <c r="W90" s="29"/>
      <c r="X90" s="29"/>
      <c r="Y90" s="31"/>
      <c r="Z90" s="32"/>
      <c r="AA90" s="32"/>
      <c r="AB90" s="33"/>
      <c r="AC90" s="34"/>
      <c r="AD90" s="32"/>
      <c r="AE90" s="32"/>
      <c r="AF90" s="33"/>
      <c r="AG90" s="34"/>
      <c r="AH90" s="32"/>
      <c r="AI90" s="32"/>
      <c r="AJ90" s="33"/>
      <c r="AK90" s="34"/>
      <c r="AL90" s="32"/>
      <c r="AM90" s="32"/>
      <c r="AN90" s="33"/>
      <c r="AO90" s="34"/>
      <c r="AP90" s="35"/>
      <c r="AQ90" s="33"/>
      <c r="AR90" s="34"/>
    </row>
    <row r="91" spans="1:44" ht="16.5" hidden="1" customHeight="1" x14ac:dyDescent="0.25">
      <c r="A91" s="26"/>
      <c r="B91" s="27"/>
      <c r="C91" s="28"/>
      <c r="D91" s="28"/>
      <c r="E91" s="27"/>
      <c r="F91" s="27"/>
      <c r="G91" s="27"/>
      <c r="H91" s="27"/>
      <c r="I91" s="27"/>
      <c r="J91" s="27"/>
      <c r="K91" s="27"/>
      <c r="L91" s="27"/>
      <c r="M91" s="27"/>
      <c r="N91" s="31"/>
      <c r="O91" s="31"/>
      <c r="P91" s="27"/>
      <c r="Q91" s="27"/>
      <c r="R91" s="37"/>
      <c r="S91" s="31"/>
      <c r="T91" s="29"/>
      <c r="U91" s="29"/>
      <c r="V91" s="29"/>
      <c r="W91" s="29"/>
      <c r="X91" s="29"/>
      <c r="Y91" s="31"/>
      <c r="Z91" s="32"/>
      <c r="AA91" s="32"/>
      <c r="AB91" s="33"/>
      <c r="AC91" s="34"/>
      <c r="AD91" s="32"/>
      <c r="AE91" s="32"/>
      <c r="AF91" s="33"/>
      <c r="AG91" s="34"/>
      <c r="AH91" s="32"/>
      <c r="AI91" s="32"/>
      <c r="AJ91" s="33"/>
      <c r="AK91" s="34"/>
      <c r="AL91" s="32"/>
      <c r="AM91" s="32"/>
      <c r="AN91" s="33"/>
      <c r="AO91" s="34"/>
      <c r="AP91" s="35"/>
      <c r="AQ91" s="33"/>
      <c r="AR91" s="34"/>
    </row>
    <row r="92" spans="1:44" ht="16.5" hidden="1" customHeight="1" x14ac:dyDescent="0.25">
      <c r="A92" s="26"/>
      <c r="B92" s="27"/>
      <c r="C92" s="28"/>
      <c r="D92" s="28"/>
      <c r="E92" s="27"/>
      <c r="F92" s="27"/>
      <c r="G92" s="27"/>
      <c r="H92" s="27"/>
      <c r="I92" s="27"/>
      <c r="J92" s="27"/>
      <c r="K92" s="27"/>
      <c r="L92" s="27"/>
      <c r="M92" s="27"/>
      <c r="N92" s="31"/>
      <c r="O92" s="31"/>
      <c r="P92" s="27"/>
      <c r="Q92" s="27"/>
      <c r="R92" s="37"/>
      <c r="S92" s="31"/>
      <c r="T92" s="29"/>
      <c r="U92" s="29"/>
      <c r="V92" s="29"/>
      <c r="W92" s="29"/>
      <c r="X92" s="29"/>
      <c r="Y92" s="31"/>
      <c r="Z92" s="27"/>
      <c r="AA92" s="32"/>
      <c r="AB92" s="33"/>
      <c r="AC92" s="34"/>
      <c r="AD92" s="32"/>
      <c r="AE92" s="32"/>
      <c r="AF92" s="33"/>
      <c r="AG92" s="34"/>
      <c r="AH92" s="32"/>
      <c r="AI92" s="32"/>
      <c r="AJ92" s="33"/>
      <c r="AK92" s="34"/>
      <c r="AL92" s="32"/>
      <c r="AM92" s="32"/>
      <c r="AN92" s="33"/>
      <c r="AO92" s="34"/>
      <c r="AP92" s="35"/>
      <c r="AQ92" s="33"/>
      <c r="AR92" s="34"/>
    </row>
    <row r="93" spans="1:44" ht="16.5" hidden="1" customHeight="1" x14ac:dyDescent="0.25">
      <c r="A93" s="26"/>
      <c r="B93" s="27"/>
      <c r="C93" s="28"/>
      <c r="D93" s="28"/>
      <c r="E93" s="27"/>
      <c r="F93" s="27"/>
      <c r="G93" s="27"/>
      <c r="H93" s="27"/>
      <c r="I93" s="27"/>
      <c r="J93" s="27"/>
      <c r="K93" s="27"/>
      <c r="L93" s="27"/>
      <c r="M93" s="27"/>
      <c r="N93" s="31"/>
      <c r="O93" s="31"/>
      <c r="P93" s="27"/>
      <c r="Q93" s="27"/>
      <c r="R93" s="37"/>
      <c r="S93" s="31"/>
      <c r="T93" s="29"/>
      <c r="U93" s="29"/>
      <c r="V93" s="29"/>
      <c r="W93" s="29"/>
      <c r="X93" s="29"/>
      <c r="Y93" s="31"/>
      <c r="Z93" s="32"/>
      <c r="AA93" s="32"/>
      <c r="AB93" s="33"/>
      <c r="AC93" s="34"/>
      <c r="AD93" s="32"/>
      <c r="AE93" s="32"/>
      <c r="AF93" s="33"/>
      <c r="AG93" s="34"/>
      <c r="AH93" s="32"/>
      <c r="AI93" s="27"/>
      <c r="AJ93" s="33"/>
      <c r="AK93" s="34"/>
      <c r="AL93" s="32"/>
      <c r="AM93" s="32"/>
      <c r="AN93" s="33"/>
      <c r="AO93" s="34"/>
      <c r="AP93" s="35"/>
      <c r="AQ93" s="33"/>
      <c r="AR93" s="34"/>
    </row>
    <row r="94" spans="1:44" ht="16.5" hidden="1" customHeight="1" x14ac:dyDescent="0.25">
      <c r="A94" s="26"/>
      <c r="B94" s="27"/>
      <c r="C94" s="28"/>
      <c r="D94" s="28"/>
      <c r="E94" s="27"/>
      <c r="F94" s="27"/>
      <c r="G94" s="27"/>
      <c r="H94" s="27"/>
      <c r="I94" s="27"/>
      <c r="J94" s="27"/>
      <c r="K94" s="27"/>
      <c r="L94" s="27"/>
      <c r="M94" s="27"/>
      <c r="N94" s="31"/>
      <c r="O94" s="31"/>
      <c r="P94" s="29"/>
      <c r="Q94" s="27"/>
      <c r="R94" s="37"/>
      <c r="S94" s="31"/>
      <c r="T94" s="29"/>
      <c r="U94" s="29"/>
      <c r="V94" s="29"/>
      <c r="W94" s="29"/>
      <c r="X94" s="29"/>
      <c r="Y94" s="31"/>
      <c r="Z94" s="32"/>
      <c r="AA94" s="32"/>
      <c r="AB94" s="33"/>
      <c r="AC94" s="34"/>
      <c r="AD94" s="32"/>
      <c r="AE94" s="32"/>
      <c r="AF94" s="33"/>
      <c r="AG94" s="34"/>
      <c r="AH94" s="32"/>
      <c r="AI94" s="27"/>
      <c r="AJ94" s="33"/>
      <c r="AK94" s="34"/>
      <c r="AL94" s="32"/>
      <c r="AM94" s="32"/>
      <c r="AN94" s="33"/>
      <c r="AO94" s="34"/>
      <c r="AP94" s="35"/>
      <c r="AQ94" s="33"/>
      <c r="AR94" s="34"/>
    </row>
    <row r="95" spans="1:44" ht="16.5" hidden="1" customHeight="1" x14ac:dyDescent="0.25">
      <c r="A95" s="26"/>
      <c r="B95" s="27"/>
      <c r="C95" s="28"/>
      <c r="D95" s="28"/>
      <c r="E95" s="27"/>
      <c r="F95" s="27"/>
      <c r="G95" s="27"/>
      <c r="H95" s="27"/>
      <c r="I95" s="27"/>
      <c r="J95" s="27"/>
      <c r="K95" s="27"/>
      <c r="L95" s="27"/>
      <c r="M95" s="27"/>
      <c r="N95" s="31"/>
      <c r="O95" s="31"/>
      <c r="P95" s="29"/>
      <c r="Q95" s="27"/>
      <c r="R95" s="37"/>
      <c r="S95" s="31"/>
      <c r="T95" s="29"/>
      <c r="U95" s="29"/>
      <c r="V95" s="29"/>
      <c r="W95" s="29"/>
      <c r="X95" s="29"/>
      <c r="Y95" s="31"/>
      <c r="Z95" s="32"/>
      <c r="AA95" s="32"/>
      <c r="AB95" s="33"/>
      <c r="AC95" s="34"/>
      <c r="AD95" s="32"/>
      <c r="AE95" s="32"/>
      <c r="AF95" s="33"/>
      <c r="AG95" s="34"/>
      <c r="AH95" s="32"/>
      <c r="AI95" s="27"/>
      <c r="AJ95" s="33"/>
      <c r="AK95" s="34"/>
      <c r="AL95" s="32"/>
      <c r="AM95" s="32"/>
      <c r="AN95" s="33"/>
      <c r="AO95" s="34"/>
      <c r="AP95" s="35"/>
      <c r="AQ95" s="33"/>
      <c r="AR95" s="34"/>
    </row>
    <row r="96" spans="1:44" ht="16.5" hidden="1" customHeight="1" x14ac:dyDescent="0.25">
      <c r="A96" s="26"/>
      <c r="B96" s="27"/>
      <c r="C96" s="28"/>
      <c r="D96" s="28"/>
      <c r="E96" s="27"/>
      <c r="F96" s="27"/>
      <c r="G96" s="27"/>
      <c r="H96" s="27"/>
      <c r="I96" s="27"/>
      <c r="J96" s="27"/>
      <c r="K96" s="26"/>
      <c r="L96" s="26"/>
      <c r="M96" s="26"/>
      <c r="N96" s="31"/>
      <c r="O96" s="31"/>
      <c r="P96" s="27"/>
      <c r="Q96" s="27"/>
      <c r="R96" s="37"/>
      <c r="S96" s="31"/>
      <c r="T96" s="29"/>
      <c r="U96" s="29"/>
      <c r="V96" s="29"/>
      <c r="W96" s="29"/>
      <c r="X96" s="29"/>
      <c r="Y96" s="31"/>
      <c r="Z96" s="32"/>
      <c r="AA96" s="32"/>
      <c r="AB96" s="33"/>
      <c r="AC96" s="34"/>
      <c r="AD96" s="32"/>
      <c r="AE96" s="32"/>
      <c r="AF96" s="33"/>
      <c r="AG96" s="34"/>
      <c r="AH96" s="32"/>
      <c r="AI96" s="32"/>
      <c r="AJ96" s="33"/>
      <c r="AK96" s="34"/>
      <c r="AL96" s="32"/>
      <c r="AM96" s="32"/>
      <c r="AN96" s="33"/>
      <c r="AO96" s="34"/>
      <c r="AP96" s="35"/>
      <c r="AQ96" s="33"/>
      <c r="AR96" s="34"/>
    </row>
    <row r="97" spans="1:44" ht="16.5" hidden="1" customHeight="1" x14ac:dyDescent="0.25">
      <c r="A97" s="26"/>
      <c r="B97" s="27"/>
      <c r="C97" s="28"/>
      <c r="D97" s="28"/>
      <c r="E97" s="27"/>
      <c r="F97" s="27"/>
      <c r="G97" s="27"/>
      <c r="H97" s="27"/>
      <c r="I97" s="27"/>
      <c r="J97" s="27"/>
      <c r="K97" s="27"/>
      <c r="L97" s="27"/>
      <c r="M97" s="26"/>
      <c r="N97" s="31"/>
      <c r="O97" s="31"/>
      <c r="P97" s="27"/>
      <c r="Q97" s="27"/>
      <c r="R97" s="37"/>
      <c r="S97" s="31"/>
      <c r="T97" s="29"/>
      <c r="U97" s="29"/>
      <c r="V97" s="29"/>
      <c r="W97" s="29"/>
      <c r="X97" s="29"/>
      <c r="Y97" s="31"/>
      <c r="Z97" s="32"/>
      <c r="AA97" s="32"/>
      <c r="AB97" s="33"/>
      <c r="AC97" s="34"/>
      <c r="AD97" s="32"/>
      <c r="AE97" s="32"/>
      <c r="AF97" s="33"/>
      <c r="AG97" s="34"/>
      <c r="AH97" s="32"/>
      <c r="AI97" s="32"/>
      <c r="AJ97" s="33"/>
      <c r="AK97" s="34"/>
      <c r="AL97" s="32"/>
      <c r="AM97" s="32"/>
      <c r="AN97" s="33"/>
      <c r="AO97" s="34"/>
      <c r="AP97" s="35"/>
      <c r="AQ97" s="33"/>
      <c r="AR97" s="34"/>
    </row>
    <row r="98" spans="1:44" ht="16.5" hidden="1" customHeight="1" x14ac:dyDescent="0.25">
      <c r="A98" s="26"/>
      <c r="B98" s="27"/>
      <c r="C98" s="28"/>
      <c r="D98" s="28"/>
      <c r="E98" s="27"/>
      <c r="F98" s="27"/>
      <c r="G98" s="27"/>
      <c r="H98" s="27"/>
      <c r="I98" s="27"/>
      <c r="J98" s="27"/>
      <c r="K98" s="27"/>
      <c r="L98" s="27"/>
      <c r="M98" s="27"/>
      <c r="N98" s="31"/>
      <c r="O98" s="31"/>
      <c r="P98" s="27"/>
      <c r="Q98" s="27"/>
      <c r="R98" s="37"/>
      <c r="S98" s="31"/>
      <c r="T98" s="29"/>
      <c r="U98" s="29"/>
      <c r="V98" s="29"/>
      <c r="W98" s="29"/>
      <c r="X98" s="29"/>
      <c r="Y98" s="31"/>
      <c r="Z98" s="32"/>
      <c r="AA98" s="32"/>
      <c r="AB98" s="33"/>
      <c r="AC98" s="34"/>
      <c r="AD98" s="32"/>
      <c r="AE98" s="32"/>
      <c r="AF98" s="33"/>
      <c r="AG98" s="34"/>
      <c r="AH98" s="32"/>
      <c r="AI98" s="32"/>
      <c r="AJ98" s="33"/>
      <c r="AK98" s="34"/>
      <c r="AL98" s="32"/>
      <c r="AM98" s="32"/>
      <c r="AN98" s="33"/>
      <c r="AO98" s="34"/>
      <c r="AP98" s="35"/>
      <c r="AQ98" s="33"/>
      <c r="AR98" s="34"/>
    </row>
    <row r="99" spans="1:44" ht="16.5" hidden="1" customHeight="1" x14ac:dyDescent="0.25">
      <c r="A99" s="26"/>
      <c r="B99" s="27"/>
      <c r="C99" s="28"/>
      <c r="D99" s="28"/>
      <c r="E99" s="27"/>
      <c r="F99" s="27"/>
      <c r="G99" s="27"/>
      <c r="H99" s="27"/>
      <c r="I99" s="27"/>
      <c r="J99" s="27"/>
      <c r="K99" s="27"/>
      <c r="L99" s="27"/>
      <c r="M99" s="27"/>
      <c r="N99" s="31"/>
      <c r="O99" s="31"/>
      <c r="P99" s="27"/>
      <c r="Q99" s="27"/>
      <c r="R99" s="37"/>
      <c r="S99" s="31"/>
      <c r="T99" s="29"/>
      <c r="U99" s="29"/>
      <c r="V99" s="29"/>
      <c r="W99" s="29"/>
      <c r="X99" s="29"/>
      <c r="Y99" s="31"/>
      <c r="Z99" s="32"/>
      <c r="AA99" s="32"/>
      <c r="AB99" s="33"/>
      <c r="AC99" s="34"/>
      <c r="AD99" s="32"/>
      <c r="AE99" s="32"/>
      <c r="AF99" s="33"/>
      <c r="AG99" s="34"/>
      <c r="AH99" s="32"/>
      <c r="AI99" s="32"/>
      <c r="AJ99" s="33"/>
      <c r="AK99" s="34"/>
      <c r="AL99" s="32"/>
      <c r="AM99" s="32"/>
      <c r="AN99" s="33"/>
      <c r="AO99" s="34"/>
      <c r="AP99" s="35"/>
      <c r="AQ99" s="33"/>
      <c r="AR99" s="34"/>
    </row>
    <row r="100" spans="1:44" ht="16.5" hidden="1" customHeight="1" x14ac:dyDescent="0.25">
      <c r="A100" s="26"/>
      <c r="B100" s="27"/>
      <c r="C100" s="28"/>
      <c r="D100" s="28"/>
      <c r="E100" s="27"/>
      <c r="F100" s="27"/>
      <c r="G100" s="27"/>
      <c r="H100" s="27"/>
      <c r="I100" s="27"/>
      <c r="J100" s="27"/>
      <c r="K100" s="27"/>
      <c r="L100" s="27"/>
      <c r="M100" s="27"/>
      <c r="N100" s="31"/>
      <c r="O100" s="31"/>
      <c r="P100" s="27"/>
      <c r="Q100" s="27"/>
      <c r="R100" s="37"/>
      <c r="S100" s="31"/>
      <c r="T100" s="29"/>
      <c r="U100" s="29"/>
      <c r="V100" s="29"/>
      <c r="W100" s="29"/>
      <c r="X100" s="29"/>
      <c r="Y100" s="31"/>
      <c r="Z100" s="32"/>
      <c r="AA100" s="32"/>
      <c r="AB100" s="33"/>
      <c r="AC100" s="34"/>
      <c r="AD100" s="32"/>
      <c r="AE100" s="32"/>
      <c r="AF100" s="33"/>
      <c r="AG100" s="34"/>
      <c r="AH100" s="32"/>
      <c r="AI100" s="32"/>
      <c r="AJ100" s="33"/>
      <c r="AK100" s="34"/>
      <c r="AL100" s="32"/>
      <c r="AM100" s="32"/>
      <c r="AN100" s="33"/>
      <c r="AO100" s="34"/>
      <c r="AP100" s="35"/>
      <c r="AQ100" s="33"/>
      <c r="AR100" s="34"/>
    </row>
    <row r="101" spans="1:44" ht="16.5" hidden="1" customHeight="1" x14ac:dyDescent="0.25">
      <c r="A101" s="26"/>
      <c r="B101" s="27"/>
      <c r="C101" s="28"/>
      <c r="D101" s="28"/>
      <c r="E101" s="27"/>
      <c r="F101" s="27"/>
      <c r="G101" s="27"/>
      <c r="H101" s="27"/>
      <c r="I101" s="27"/>
      <c r="J101" s="27"/>
      <c r="K101" s="27"/>
      <c r="L101" s="27"/>
      <c r="M101" s="27"/>
      <c r="N101" s="31"/>
      <c r="O101" s="31"/>
      <c r="P101" s="27"/>
      <c r="Q101" s="27"/>
      <c r="R101" s="37"/>
      <c r="S101" s="31"/>
      <c r="T101" s="29"/>
      <c r="U101" s="29"/>
      <c r="V101" s="29"/>
      <c r="W101" s="29"/>
      <c r="X101" s="29"/>
      <c r="Y101" s="31"/>
      <c r="Z101" s="32"/>
      <c r="AA101" s="32"/>
      <c r="AB101" s="33"/>
      <c r="AC101" s="34"/>
      <c r="AD101" s="32"/>
      <c r="AE101" s="32"/>
      <c r="AF101" s="33"/>
      <c r="AG101" s="34"/>
      <c r="AH101" s="32"/>
      <c r="AI101" s="32"/>
      <c r="AJ101" s="33"/>
      <c r="AK101" s="34"/>
      <c r="AL101" s="32"/>
      <c r="AM101" s="32"/>
      <c r="AN101" s="33"/>
      <c r="AO101" s="34"/>
      <c r="AP101" s="35"/>
      <c r="AQ101" s="33"/>
      <c r="AR101" s="34"/>
    </row>
    <row r="102" spans="1:44" ht="16.5" hidden="1" customHeight="1" x14ac:dyDescent="0.25">
      <c r="A102" s="26"/>
      <c r="B102" s="27"/>
      <c r="C102" s="28"/>
      <c r="D102" s="28"/>
      <c r="E102" s="27"/>
      <c r="F102" s="27"/>
      <c r="G102" s="27"/>
      <c r="H102" s="27"/>
      <c r="I102" s="27"/>
      <c r="J102" s="27"/>
      <c r="K102" s="27"/>
      <c r="L102" s="27"/>
      <c r="M102" s="27"/>
      <c r="N102" s="31"/>
      <c r="O102" s="31"/>
      <c r="P102" s="27"/>
      <c r="Q102" s="27"/>
      <c r="R102" s="37"/>
      <c r="S102" s="31"/>
      <c r="T102" s="29"/>
      <c r="U102" s="29"/>
      <c r="V102" s="29"/>
      <c r="W102" s="29"/>
      <c r="X102" s="29"/>
      <c r="Y102" s="31"/>
      <c r="Z102" s="32"/>
      <c r="AA102" s="32"/>
      <c r="AB102" s="33"/>
      <c r="AC102" s="34"/>
      <c r="AD102" s="32"/>
      <c r="AE102" s="32"/>
      <c r="AF102" s="33"/>
      <c r="AG102" s="34"/>
      <c r="AH102" s="32"/>
      <c r="AI102" s="32"/>
      <c r="AJ102" s="33"/>
      <c r="AK102" s="34"/>
      <c r="AL102" s="32"/>
      <c r="AM102" s="32"/>
      <c r="AN102" s="33"/>
      <c r="AO102" s="34"/>
      <c r="AP102" s="35"/>
      <c r="AQ102" s="33"/>
      <c r="AR102" s="34"/>
    </row>
    <row r="103" spans="1:44" ht="16.5" hidden="1" customHeight="1" x14ac:dyDescent="0.25">
      <c r="A103" s="26"/>
      <c r="B103" s="27"/>
      <c r="C103" s="28"/>
      <c r="D103" s="28"/>
      <c r="E103" s="27"/>
      <c r="F103" s="27"/>
      <c r="G103" s="27"/>
      <c r="H103" s="27"/>
      <c r="I103" s="27"/>
      <c r="J103" s="27"/>
      <c r="K103" s="27"/>
      <c r="L103" s="27"/>
      <c r="M103" s="27"/>
      <c r="N103" s="31"/>
      <c r="O103" s="31"/>
      <c r="P103" s="27"/>
      <c r="Q103" s="27"/>
      <c r="R103" s="37"/>
      <c r="S103" s="31"/>
      <c r="T103" s="29"/>
      <c r="U103" s="29"/>
      <c r="V103" s="29"/>
      <c r="W103" s="29"/>
      <c r="X103" s="29"/>
      <c r="Y103" s="31"/>
      <c r="Z103" s="32"/>
      <c r="AA103" s="32"/>
      <c r="AB103" s="33"/>
      <c r="AC103" s="34"/>
      <c r="AD103" s="32"/>
      <c r="AE103" s="32"/>
      <c r="AF103" s="33"/>
      <c r="AG103" s="34"/>
      <c r="AH103" s="32"/>
      <c r="AI103" s="32"/>
      <c r="AJ103" s="33"/>
      <c r="AK103" s="34"/>
      <c r="AL103" s="32"/>
      <c r="AM103" s="32"/>
      <c r="AN103" s="33"/>
      <c r="AO103" s="34"/>
      <c r="AP103" s="35"/>
      <c r="AQ103" s="33"/>
      <c r="AR103" s="34"/>
    </row>
    <row r="104" spans="1:44" ht="16.5" hidden="1" customHeight="1" x14ac:dyDescent="0.25">
      <c r="A104" s="26"/>
      <c r="B104" s="27"/>
      <c r="C104" s="28"/>
      <c r="D104" s="28"/>
      <c r="E104" s="27"/>
      <c r="F104" s="27"/>
      <c r="G104" s="27"/>
      <c r="H104" s="27"/>
      <c r="I104" s="27"/>
      <c r="J104" s="27"/>
      <c r="K104" s="26"/>
      <c r="L104" s="27"/>
      <c r="M104" s="27"/>
      <c r="N104" s="31"/>
      <c r="O104" s="31"/>
      <c r="P104" s="27"/>
      <c r="Q104" s="27"/>
      <c r="R104" s="37"/>
      <c r="S104" s="31"/>
      <c r="T104" s="29"/>
      <c r="U104" s="29"/>
      <c r="V104" s="29"/>
      <c r="W104" s="29"/>
      <c r="X104" s="29"/>
      <c r="Y104" s="31"/>
      <c r="Z104" s="32"/>
      <c r="AA104" s="32"/>
      <c r="AB104" s="33"/>
      <c r="AC104" s="34"/>
      <c r="AD104" s="32"/>
      <c r="AE104" s="32"/>
      <c r="AF104" s="33"/>
      <c r="AG104" s="34"/>
      <c r="AH104" s="32"/>
      <c r="AI104" s="32"/>
      <c r="AJ104" s="33"/>
      <c r="AK104" s="34"/>
      <c r="AL104" s="32"/>
      <c r="AM104" s="32"/>
      <c r="AN104" s="33"/>
      <c r="AO104" s="34"/>
      <c r="AP104" s="35"/>
      <c r="AQ104" s="33"/>
      <c r="AR104" s="34"/>
    </row>
    <row r="105" spans="1:44" ht="16.5" hidden="1" customHeight="1" x14ac:dyDescent="0.25">
      <c r="A105" s="26"/>
      <c r="B105" s="27"/>
      <c r="C105" s="28"/>
      <c r="D105" s="28"/>
      <c r="E105" s="27"/>
      <c r="F105" s="27"/>
      <c r="G105" s="27"/>
      <c r="H105" s="50"/>
      <c r="I105" s="27"/>
      <c r="J105" s="27"/>
      <c r="K105" s="27"/>
      <c r="L105" s="27"/>
      <c r="M105" s="27"/>
      <c r="N105" s="27"/>
      <c r="O105" s="27"/>
      <c r="P105" s="27"/>
      <c r="Q105" s="27"/>
      <c r="R105" s="37"/>
      <c r="S105" s="31"/>
      <c r="T105" s="29"/>
      <c r="U105" s="29"/>
      <c r="V105" s="29"/>
      <c r="W105" s="29"/>
      <c r="X105" s="29"/>
      <c r="Y105" s="31"/>
      <c r="Z105" s="32"/>
      <c r="AA105" s="32"/>
      <c r="AB105" s="33"/>
      <c r="AC105" s="34"/>
      <c r="AD105" s="32"/>
      <c r="AE105" s="32"/>
      <c r="AF105" s="33"/>
      <c r="AG105" s="34"/>
      <c r="AH105" s="32"/>
      <c r="AI105" s="32"/>
      <c r="AJ105" s="33"/>
      <c r="AK105" s="34"/>
      <c r="AL105" s="32"/>
      <c r="AM105" s="32"/>
      <c r="AN105" s="33"/>
      <c r="AO105" s="34"/>
      <c r="AP105" s="35"/>
      <c r="AQ105" s="33"/>
      <c r="AR105" s="34"/>
    </row>
    <row r="106" spans="1:44" ht="16.5" hidden="1" customHeight="1" x14ac:dyDescent="0.25">
      <c r="A106" s="26"/>
      <c r="B106" s="27"/>
      <c r="C106" s="28"/>
      <c r="D106" s="28"/>
      <c r="E106" s="27"/>
      <c r="F106" s="27"/>
      <c r="G106" s="27"/>
      <c r="H106" s="50"/>
      <c r="I106" s="27"/>
      <c r="J106" s="50"/>
      <c r="K106" s="50"/>
      <c r="L106" s="50"/>
      <c r="M106" s="50"/>
      <c r="N106" s="50"/>
      <c r="O106" s="50"/>
      <c r="P106" s="51"/>
      <c r="Q106" s="50"/>
      <c r="R106" s="37"/>
      <c r="S106" s="31"/>
      <c r="T106" s="29"/>
      <c r="U106" s="29"/>
      <c r="V106" s="29"/>
      <c r="W106" s="29"/>
      <c r="X106" s="29"/>
      <c r="Y106" s="31"/>
      <c r="Z106" s="32"/>
      <c r="AA106" s="32"/>
      <c r="AB106" s="33"/>
      <c r="AC106" s="34"/>
      <c r="AD106" s="32"/>
      <c r="AE106" s="32"/>
      <c r="AF106" s="33"/>
      <c r="AG106" s="34"/>
      <c r="AH106" s="32"/>
      <c r="AI106" s="32"/>
      <c r="AJ106" s="33"/>
      <c r="AK106" s="34"/>
      <c r="AL106" s="32"/>
      <c r="AM106" s="32"/>
      <c r="AN106" s="33"/>
      <c r="AO106" s="34"/>
      <c r="AP106" s="35"/>
      <c r="AQ106" s="33"/>
      <c r="AR106" s="34"/>
    </row>
    <row r="107" spans="1:44" ht="16.5" hidden="1" customHeight="1" x14ac:dyDescent="0.25">
      <c r="A107" s="26"/>
      <c r="B107" s="27"/>
      <c r="C107" s="28"/>
      <c r="D107" s="28"/>
      <c r="E107" s="27"/>
      <c r="F107" s="27"/>
      <c r="G107" s="27"/>
      <c r="H107" s="50"/>
      <c r="I107" s="27"/>
      <c r="J107" s="50"/>
      <c r="K107" s="50"/>
      <c r="L107" s="50"/>
      <c r="M107" s="50"/>
      <c r="N107" s="50"/>
      <c r="O107" s="50"/>
      <c r="P107" s="50"/>
      <c r="Q107" s="50"/>
      <c r="R107" s="37"/>
      <c r="S107" s="31"/>
      <c r="T107" s="29"/>
      <c r="U107" s="29"/>
      <c r="V107" s="29"/>
      <c r="W107" s="29"/>
      <c r="X107" s="29"/>
      <c r="Y107" s="31"/>
      <c r="Z107" s="32"/>
      <c r="AA107" s="32"/>
      <c r="AB107" s="33"/>
      <c r="AC107" s="34"/>
      <c r="AD107" s="32"/>
      <c r="AE107" s="32"/>
      <c r="AF107" s="33"/>
      <c r="AG107" s="34"/>
      <c r="AH107" s="32"/>
      <c r="AI107" s="32"/>
      <c r="AJ107" s="33"/>
      <c r="AK107" s="34"/>
      <c r="AL107" s="32"/>
      <c r="AM107" s="32"/>
      <c r="AN107" s="33"/>
      <c r="AO107" s="34"/>
      <c r="AP107" s="35"/>
      <c r="AQ107" s="33"/>
      <c r="AR107" s="34"/>
    </row>
    <row r="108" spans="1:44" ht="16.5" hidden="1" customHeight="1" x14ac:dyDescent="0.25">
      <c r="A108" s="26"/>
      <c r="B108" s="27"/>
      <c r="C108" s="28"/>
      <c r="D108" s="28"/>
      <c r="E108" s="27"/>
      <c r="F108" s="27"/>
      <c r="G108" s="27"/>
      <c r="H108" s="50"/>
      <c r="I108" s="27"/>
      <c r="J108" s="50"/>
      <c r="K108" s="50"/>
      <c r="L108" s="50"/>
      <c r="M108" s="50"/>
      <c r="N108" s="50"/>
      <c r="O108" s="50"/>
      <c r="P108" s="50"/>
      <c r="Q108" s="50"/>
      <c r="R108" s="37"/>
      <c r="S108" s="31"/>
      <c r="T108" s="29"/>
      <c r="U108" s="29"/>
      <c r="V108" s="29"/>
      <c r="W108" s="29"/>
      <c r="X108" s="29"/>
      <c r="Y108" s="31"/>
      <c r="Z108" s="32"/>
      <c r="AA108" s="32"/>
      <c r="AB108" s="33"/>
      <c r="AC108" s="34"/>
      <c r="AD108" s="32"/>
      <c r="AE108" s="32"/>
      <c r="AF108" s="33"/>
      <c r="AG108" s="34"/>
      <c r="AH108" s="32"/>
      <c r="AI108" s="32"/>
      <c r="AJ108" s="33"/>
      <c r="AK108" s="34"/>
      <c r="AL108" s="32"/>
      <c r="AM108" s="32"/>
      <c r="AN108" s="33"/>
      <c r="AO108" s="34"/>
      <c r="AP108" s="35"/>
      <c r="AQ108" s="33"/>
      <c r="AR108" s="34"/>
    </row>
    <row r="109" spans="1:44" ht="16.5" hidden="1" customHeight="1" x14ac:dyDescent="0.25">
      <c r="A109" s="26"/>
      <c r="B109" s="27"/>
      <c r="C109" s="28"/>
      <c r="D109" s="28"/>
      <c r="E109" s="27"/>
      <c r="F109" s="27"/>
      <c r="G109" s="27"/>
      <c r="H109" s="50"/>
      <c r="I109" s="27"/>
      <c r="J109" s="27"/>
      <c r="K109" s="50"/>
      <c r="L109" s="50"/>
      <c r="M109" s="50"/>
      <c r="N109" s="50"/>
      <c r="O109" s="50"/>
      <c r="P109" s="50"/>
      <c r="Q109" s="50"/>
      <c r="R109" s="37"/>
      <c r="S109" s="31"/>
      <c r="T109" s="29"/>
      <c r="U109" s="29"/>
      <c r="V109" s="29"/>
      <c r="W109" s="29"/>
      <c r="X109" s="29"/>
      <c r="Y109" s="31"/>
      <c r="Z109" s="32"/>
      <c r="AA109" s="32"/>
      <c r="AB109" s="33"/>
      <c r="AC109" s="34"/>
      <c r="AD109" s="32"/>
      <c r="AE109" s="32"/>
      <c r="AF109" s="33"/>
      <c r="AG109" s="34"/>
      <c r="AH109" s="32"/>
      <c r="AI109" s="32"/>
      <c r="AJ109" s="33"/>
      <c r="AK109" s="34"/>
      <c r="AL109" s="32"/>
      <c r="AM109" s="32"/>
      <c r="AN109" s="33"/>
      <c r="AO109" s="34"/>
      <c r="AP109" s="35"/>
      <c r="AQ109" s="33"/>
      <c r="AR109" s="34"/>
    </row>
    <row r="110" spans="1:44" ht="16.5" hidden="1" customHeight="1" x14ac:dyDescent="0.25">
      <c r="A110" s="26"/>
      <c r="B110" s="27"/>
      <c r="C110" s="28"/>
      <c r="D110" s="28"/>
      <c r="E110" s="27"/>
      <c r="F110" s="27"/>
      <c r="G110" s="27"/>
      <c r="H110" s="50"/>
      <c r="I110" s="27"/>
      <c r="J110" s="50"/>
      <c r="K110" s="50"/>
      <c r="L110" s="50"/>
      <c r="M110" s="50"/>
      <c r="N110" s="50"/>
      <c r="O110" s="50"/>
      <c r="P110" s="50"/>
      <c r="Q110" s="50"/>
      <c r="R110" s="37"/>
      <c r="S110" s="31"/>
      <c r="T110" s="29"/>
      <c r="U110" s="29"/>
      <c r="V110" s="29"/>
      <c r="W110" s="29"/>
      <c r="X110" s="29"/>
      <c r="Y110" s="31"/>
      <c r="Z110" s="32"/>
      <c r="AA110" s="32"/>
      <c r="AB110" s="33"/>
      <c r="AC110" s="34"/>
      <c r="AD110" s="32"/>
      <c r="AE110" s="32"/>
      <c r="AF110" s="33"/>
      <c r="AG110" s="34"/>
      <c r="AH110" s="32"/>
      <c r="AI110" s="32"/>
      <c r="AJ110" s="33"/>
      <c r="AK110" s="34"/>
      <c r="AL110" s="32"/>
      <c r="AM110" s="32"/>
      <c r="AN110" s="33"/>
      <c r="AO110" s="34"/>
      <c r="AP110" s="35"/>
      <c r="AQ110" s="33"/>
      <c r="AR110" s="34"/>
    </row>
    <row r="111" spans="1:44" ht="16.5" hidden="1" customHeight="1" x14ac:dyDescent="0.25">
      <c r="A111" s="26"/>
      <c r="B111" s="27"/>
      <c r="C111" s="28"/>
      <c r="D111" s="28"/>
      <c r="E111" s="27"/>
      <c r="F111" s="27"/>
      <c r="G111" s="27"/>
      <c r="H111" s="50"/>
      <c r="I111" s="27"/>
      <c r="J111" s="50"/>
      <c r="K111" s="50"/>
      <c r="L111" s="50"/>
      <c r="M111" s="50"/>
      <c r="N111" s="50"/>
      <c r="O111" s="50"/>
      <c r="P111" s="50"/>
      <c r="Q111" s="50"/>
      <c r="R111" s="37"/>
      <c r="S111" s="31"/>
      <c r="T111" s="29"/>
      <c r="U111" s="29"/>
      <c r="V111" s="29"/>
      <c r="W111" s="29"/>
      <c r="X111" s="29"/>
      <c r="Y111" s="31"/>
      <c r="Z111" s="32"/>
      <c r="AA111" s="32"/>
      <c r="AB111" s="33"/>
      <c r="AC111" s="34"/>
      <c r="AD111" s="32"/>
      <c r="AE111" s="32"/>
      <c r="AF111" s="33"/>
      <c r="AG111" s="34"/>
      <c r="AH111" s="32"/>
      <c r="AI111" s="32"/>
      <c r="AJ111" s="33"/>
      <c r="AK111" s="34"/>
      <c r="AL111" s="32"/>
      <c r="AM111" s="32"/>
      <c r="AN111" s="33"/>
      <c r="AO111" s="34"/>
      <c r="AP111" s="35"/>
      <c r="AQ111" s="33"/>
      <c r="AR111" s="34"/>
    </row>
    <row r="112" spans="1:44" ht="16.5" hidden="1" customHeight="1" x14ac:dyDescent="0.25">
      <c r="A112" s="26"/>
      <c r="B112" s="27"/>
      <c r="C112" s="28"/>
      <c r="D112" s="28"/>
      <c r="E112" s="27"/>
      <c r="F112" s="27"/>
      <c r="G112" s="27"/>
      <c r="H112" s="50"/>
      <c r="I112" s="27"/>
      <c r="J112" s="50"/>
      <c r="K112" s="50"/>
      <c r="L112" s="50"/>
      <c r="M112" s="50"/>
      <c r="N112" s="50"/>
      <c r="O112" s="50"/>
      <c r="P112" s="50"/>
      <c r="Q112" s="50"/>
      <c r="R112" s="37"/>
      <c r="S112" s="31"/>
      <c r="T112" s="29"/>
      <c r="U112" s="29"/>
      <c r="V112" s="29"/>
      <c r="W112" s="29"/>
      <c r="X112" s="29"/>
      <c r="Y112" s="31"/>
      <c r="Z112" s="32"/>
      <c r="AA112" s="32"/>
      <c r="AB112" s="33"/>
      <c r="AC112" s="34"/>
      <c r="AD112" s="32"/>
      <c r="AE112" s="32"/>
      <c r="AF112" s="33"/>
      <c r="AG112" s="34"/>
      <c r="AH112" s="32"/>
      <c r="AI112" s="32"/>
      <c r="AJ112" s="33"/>
      <c r="AK112" s="34"/>
      <c r="AL112" s="32"/>
      <c r="AM112" s="32"/>
      <c r="AN112" s="33"/>
      <c r="AO112" s="34"/>
      <c r="AP112" s="35"/>
      <c r="AQ112" s="33"/>
      <c r="AR112" s="34"/>
    </row>
    <row r="113" spans="1:44" ht="16.5" hidden="1" customHeight="1" x14ac:dyDescent="0.25">
      <c r="A113" s="26"/>
      <c r="B113" s="27"/>
      <c r="C113" s="28"/>
      <c r="D113" s="28"/>
      <c r="E113" s="27"/>
      <c r="F113" s="27"/>
      <c r="G113" s="27"/>
      <c r="H113" s="27"/>
      <c r="I113" s="27"/>
      <c r="J113" s="27"/>
      <c r="K113" s="52"/>
      <c r="L113" s="52"/>
      <c r="M113" s="27"/>
      <c r="N113" s="31"/>
      <c r="O113" s="31"/>
      <c r="P113" s="27"/>
      <c r="Q113" s="27"/>
      <c r="R113" s="37"/>
      <c r="S113" s="31"/>
      <c r="T113" s="29"/>
      <c r="U113" s="29"/>
      <c r="V113" s="29"/>
      <c r="W113" s="29"/>
      <c r="X113" s="29"/>
      <c r="Y113" s="31"/>
      <c r="Z113" s="32"/>
      <c r="AA113" s="32"/>
      <c r="AB113" s="33"/>
      <c r="AC113" s="34"/>
      <c r="AD113" s="32"/>
      <c r="AE113" s="32"/>
      <c r="AF113" s="33"/>
      <c r="AG113" s="34"/>
      <c r="AH113" s="32"/>
      <c r="AI113" s="32"/>
      <c r="AJ113" s="33"/>
      <c r="AK113" s="34"/>
      <c r="AL113" s="32"/>
      <c r="AM113" s="32"/>
      <c r="AN113" s="33"/>
      <c r="AO113" s="34"/>
      <c r="AP113" s="35"/>
      <c r="AQ113" s="33"/>
      <c r="AR113" s="34"/>
    </row>
    <row r="114" spans="1:44" ht="16.5" hidden="1" customHeight="1" x14ac:dyDescent="0.25">
      <c r="A114" s="26"/>
      <c r="B114" s="27"/>
      <c r="C114" s="28"/>
      <c r="D114" s="28"/>
      <c r="E114" s="27"/>
      <c r="F114" s="27"/>
      <c r="G114" s="27"/>
      <c r="H114" s="27"/>
      <c r="I114" s="27"/>
      <c r="J114" s="27"/>
      <c r="K114" s="52"/>
      <c r="L114" s="52"/>
      <c r="M114" s="27"/>
      <c r="N114" s="31"/>
      <c r="O114" s="31"/>
      <c r="P114" s="29"/>
      <c r="Q114" s="27"/>
      <c r="R114" s="37"/>
      <c r="S114" s="31"/>
      <c r="T114" s="29"/>
      <c r="U114" s="29"/>
      <c r="V114" s="29"/>
      <c r="W114" s="29"/>
      <c r="X114" s="29"/>
      <c r="Y114" s="31"/>
      <c r="Z114" s="32"/>
      <c r="AA114" s="32"/>
      <c r="AB114" s="33"/>
      <c r="AC114" s="34"/>
      <c r="AD114" s="32"/>
      <c r="AE114" s="32"/>
      <c r="AF114" s="33"/>
      <c r="AG114" s="34"/>
      <c r="AH114" s="32"/>
      <c r="AI114" s="32"/>
      <c r="AJ114" s="33"/>
      <c r="AK114" s="34"/>
      <c r="AL114" s="32"/>
      <c r="AM114" s="32"/>
      <c r="AN114" s="33"/>
      <c r="AO114" s="34"/>
      <c r="AP114" s="35"/>
      <c r="AQ114" s="33"/>
      <c r="AR114" s="34"/>
    </row>
    <row r="115" spans="1:44" ht="16.5" hidden="1" customHeight="1" x14ac:dyDescent="0.25">
      <c r="A115" s="26"/>
      <c r="B115" s="27"/>
      <c r="C115" s="28"/>
      <c r="D115" s="28"/>
      <c r="E115" s="27"/>
      <c r="F115" s="27"/>
      <c r="G115" s="27"/>
      <c r="H115" s="27"/>
      <c r="I115" s="27"/>
      <c r="J115" s="27"/>
      <c r="K115" s="52"/>
      <c r="L115" s="52"/>
      <c r="M115" s="27"/>
      <c r="N115" s="31"/>
      <c r="O115" s="31"/>
      <c r="P115" s="27"/>
      <c r="Q115" s="27"/>
      <c r="R115" s="37"/>
      <c r="S115" s="31"/>
      <c r="T115" s="29"/>
      <c r="U115" s="29"/>
      <c r="V115" s="29"/>
      <c r="W115" s="29"/>
      <c r="X115" s="29"/>
      <c r="Y115" s="31"/>
      <c r="Z115" s="32"/>
      <c r="AA115" s="32"/>
      <c r="AB115" s="33"/>
      <c r="AC115" s="34"/>
      <c r="AD115" s="32"/>
      <c r="AE115" s="32"/>
      <c r="AF115" s="33"/>
      <c r="AG115" s="34"/>
      <c r="AH115" s="32"/>
      <c r="AI115" s="32"/>
      <c r="AJ115" s="33"/>
      <c r="AK115" s="34"/>
      <c r="AL115" s="32"/>
      <c r="AM115" s="32"/>
      <c r="AN115" s="33"/>
      <c r="AO115" s="34"/>
      <c r="AP115" s="35"/>
      <c r="AQ115" s="33"/>
      <c r="AR115" s="34"/>
    </row>
    <row r="116" spans="1:44" ht="16.5" hidden="1" customHeight="1" x14ac:dyDescent="0.25">
      <c r="A116" s="26"/>
      <c r="B116" s="27"/>
      <c r="C116" s="28"/>
      <c r="D116" s="28"/>
      <c r="E116" s="27"/>
      <c r="F116" s="27"/>
      <c r="G116" s="27"/>
      <c r="H116" s="27"/>
      <c r="I116" s="27"/>
      <c r="J116" s="27"/>
      <c r="K116" s="52"/>
      <c r="L116" s="52"/>
      <c r="M116" s="27"/>
      <c r="N116" s="31"/>
      <c r="O116" s="31"/>
      <c r="P116" s="27"/>
      <c r="Q116" s="27"/>
      <c r="R116" s="37"/>
      <c r="S116" s="31"/>
      <c r="T116" s="29"/>
      <c r="U116" s="29"/>
      <c r="V116" s="29"/>
      <c r="W116" s="29"/>
      <c r="X116" s="29"/>
      <c r="Y116" s="31"/>
      <c r="Z116" s="32"/>
      <c r="AA116" s="32"/>
      <c r="AB116" s="33"/>
      <c r="AC116" s="34"/>
      <c r="AD116" s="32"/>
      <c r="AE116" s="32"/>
      <c r="AF116" s="33"/>
      <c r="AG116" s="34"/>
      <c r="AH116" s="32"/>
      <c r="AI116" s="32"/>
      <c r="AJ116" s="33"/>
      <c r="AK116" s="34"/>
      <c r="AL116" s="32"/>
      <c r="AM116" s="32"/>
      <c r="AN116" s="33"/>
      <c r="AO116" s="34"/>
      <c r="AP116" s="35"/>
      <c r="AQ116" s="33"/>
      <c r="AR116" s="34"/>
    </row>
    <row r="117" spans="1:44" ht="16.5" hidden="1" customHeight="1" x14ac:dyDescent="0.25">
      <c r="A117" s="26"/>
      <c r="B117" s="27"/>
      <c r="C117" s="28"/>
      <c r="D117" s="28"/>
      <c r="E117" s="27"/>
      <c r="F117" s="27"/>
      <c r="G117" s="27"/>
      <c r="H117" s="27"/>
      <c r="I117" s="27"/>
      <c r="J117" s="27"/>
      <c r="K117" s="52"/>
      <c r="L117" s="52"/>
      <c r="M117" s="27"/>
      <c r="N117" s="31"/>
      <c r="O117" s="31"/>
      <c r="P117" s="27"/>
      <c r="Q117" s="27"/>
      <c r="R117" s="37"/>
      <c r="S117" s="31"/>
      <c r="T117" s="29"/>
      <c r="U117" s="29"/>
      <c r="V117" s="29"/>
      <c r="W117" s="29"/>
      <c r="X117" s="29"/>
      <c r="Y117" s="31"/>
      <c r="Z117" s="32"/>
      <c r="AA117" s="32"/>
      <c r="AB117" s="33"/>
      <c r="AC117" s="34"/>
      <c r="AD117" s="32"/>
      <c r="AE117" s="32"/>
      <c r="AF117" s="33"/>
      <c r="AG117" s="34"/>
      <c r="AH117" s="32"/>
      <c r="AI117" s="32"/>
      <c r="AJ117" s="33"/>
      <c r="AK117" s="34"/>
      <c r="AL117" s="32"/>
      <c r="AM117" s="32"/>
      <c r="AN117" s="33"/>
      <c r="AO117" s="34"/>
      <c r="AP117" s="35"/>
      <c r="AQ117" s="33"/>
      <c r="AR117" s="34"/>
    </row>
    <row r="118" spans="1:44" ht="16.5" hidden="1" customHeight="1" x14ac:dyDescent="0.25">
      <c r="A118" s="26"/>
      <c r="B118" s="27"/>
      <c r="C118" s="28"/>
      <c r="D118" s="28"/>
      <c r="E118" s="27"/>
      <c r="F118" s="27"/>
      <c r="G118" s="27"/>
      <c r="H118" s="27"/>
      <c r="I118" s="27"/>
      <c r="J118" s="27"/>
      <c r="K118" s="52"/>
      <c r="L118" s="52"/>
      <c r="M118" s="27"/>
      <c r="N118" s="31"/>
      <c r="O118" s="31"/>
      <c r="P118" s="27"/>
      <c r="Q118" s="27"/>
      <c r="R118" s="37"/>
      <c r="S118" s="31"/>
      <c r="T118" s="29"/>
      <c r="U118" s="29"/>
      <c r="V118" s="29"/>
      <c r="W118" s="29"/>
      <c r="X118" s="29"/>
      <c r="Y118" s="31"/>
      <c r="Z118" s="32"/>
      <c r="AA118" s="32"/>
      <c r="AB118" s="33"/>
      <c r="AC118" s="34"/>
      <c r="AD118" s="32"/>
      <c r="AE118" s="32"/>
      <c r="AF118" s="33"/>
      <c r="AG118" s="34"/>
      <c r="AH118" s="32"/>
      <c r="AI118" s="32"/>
      <c r="AJ118" s="33"/>
      <c r="AK118" s="34"/>
      <c r="AL118" s="32"/>
      <c r="AM118" s="32"/>
      <c r="AN118" s="33"/>
      <c r="AO118" s="34"/>
      <c r="AP118" s="35"/>
      <c r="AQ118" s="33"/>
      <c r="AR118" s="34"/>
    </row>
    <row r="119" spans="1:44" ht="16.5" hidden="1" customHeight="1" x14ac:dyDescent="0.25">
      <c r="A119" s="26"/>
      <c r="B119" s="27"/>
      <c r="C119" s="28"/>
      <c r="D119" s="28"/>
      <c r="E119" s="27"/>
      <c r="F119" s="27"/>
      <c r="G119" s="27"/>
      <c r="H119" s="27"/>
      <c r="I119" s="27"/>
      <c r="J119" s="27"/>
      <c r="K119" s="52"/>
      <c r="L119" s="52"/>
      <c r="M119" s="27"/>
      <c r="N119" s="31"/>
      <c r="O119" s="31"/>
      <c r="P119" s="27"/>
      <c r="Q119" s="27"/>
      <c r="R119" s="37"/>
      <c r="S119" s="31"/>
      <c r="T119" s="29"/>
      <c r="U119" s="29"/>
      <c r="V119" s="29"/>
      <c r="W119" s="29"/>
      <c r="X119" s="29"/>
      <c r="Y119" s="31"/>
      <c r="Z119" s="32"/>
      <c r="AA119" s="32"/>
      <c r="AB119" s="33"/>
      <c r="AC119" s="34"/>
      <c r="AD119" s="32"/>
      <c r="AE119" s="32"/>
      <c r="AF119" s="33"/>
      <c r="AG119" s="34"/>
      <c r="AH119" s="32"/>
      <c r="AI119" s="32"/>
      <c r="AJ119" s="33"/>
      <c r="AK119" s="34"/>
      <c r="AL119" s="32"/>
      <c r="AM119" s="32"/>
      <c r="AN119" s="33"/>
      <c r="AO119" s="34"/>
      <c r="AP119" s="35"/>
      <c r="AQ119" s="33"/>
      <c r="AR119" s="34"/>
    </row>
    <row r="120" spans="1:44" ht="16.5" hidden="1" customHeight="1" x14ac:dyDescent="0.25">
      <c r="A120" s="26"/>
      <c r="B120" s="27"/>
      <c r="C120" s="28"/>
      <c r="D120" s="28"/>
      <c r="E120" s="27"/>
      <c r="F120" s="27"/>
      <c r="G120" s="27"/>
      <c r="H120" s="27"/>
      <c r="I120" s="27"/>
      <c r="J120" s="27"/>
      <c r="K120" s="52"/>
      <c r="L120" s="52"/>
      <c r="M120" s="27"/>
      <c r="N120" s="31"/>
      <c r="O120" s="31"/>
      <c r="P120" s="27"/>
      <c r="Q120" s="27"/>
      <c r="R120" s="37"/>
      <c r="S120" s="31"/>
      <c r="T120" s="29"/>
      <c r="U120" s="29"/>
      <c r="V120" s="29"/>
      <c r="W120" s="29"/>
      <c r="X120" s="29"/>
      <c r="Y120" s="31"/>
      <c r="Z120" s="32"/>
      <c r="AA120" s="32"/>
      <c r="AB120" s="33"/>
      <c r="AC120" s="34"/>
      <c r="AD120" s="32"/>
      <c r="AE120" s="32"/>
      <c r="AF120" s="33"/>
      <c r="AG120" s="34"/>
      <c r="AH120" s="32"/>
      <c r="AI120" s="32"/>
      <c r="AJ120" s="33"/>
      <c r="AK120" s="34"/>
      <c r="AL120" s="32"/>
      <c r="AM120" s="32"/>
      <c r="AN120" s="33"/>
      <c r="AO120" s="34"/>
      <c r="AP120" s="35"/>
      <c r="AQ120" s="33"/>
      <c r="AR120" s="34"/>
    </row>
    <row r="121" spans="1:44" ht="96.75" hidden="1" customHeight="1" x14ac:dyDescent="0.25">
      <c r="A121" s="26"/>
      <c r="B121" s="27"/>
      <c r="C121" s="28"/>
      <c r="D121" s="28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6"/>
      <c r="S121" s="31"/>
      <c r="T121" s="29"/>
      <c r="U121" s="29"/>
      <c r="V121" s="29"/>
      <c r="W121" s="29"/>
      <c r="X121" s="29"/>
      <c r="Y121" s="31"/>
      <c r="Z121" s="32"/>
      <c r="AA121" s="32"/>
      <c r="AB121" s="33"/>
      <c r="AC121" s="34"/>
      <c r="AD121" s="32"/>
      <c r="AE121" s="32"/>
      <c r="AF121" s="33"/>
      <c r="AG121" s="34"/>
      <c r="AH121" s="32"/>
      <c r="AI121" s="32"/>
      <c r="AJ121" s="33"/>
      <c r="AK121" s="34"/>
      <c r="AL121" s="32"/>
      <c r="AM121" s="32"/>
      <c r="AN121" s="33"/>
      <c r="AO121" s="34"/>
      <c r="AP121" s="35"/>
      <c r="AQ121" s="33"/>
      <c r="AR121" s="34"/>
    </row>
    <row r="122" spans="1:44" ht="16.5" hidden="1" customHeight="1" x14ac:dyDescent="0.25">
      <c r="A122" s="26"/>
      <c r="B122" s="27"/>
      <c r="C122" s="28"/>
      <c r="D122" s="28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6"/>
      <c r="S122" s="31"/>
      <c r="T122" s="29"/>
      <c r="U122" s="29"/>
      <c r="V122" s="29"/>
      <c r="W122" s="29"/>
      <c r="X122" s="29"/>
      <c r="Y122" s="31"/>
      <c r="Z122" s="32"/>
      <c r="AA122" s="32"/>
      <c r="AB122" s="33"/>
      <c r="AC122" s="34"/>
      <c r="AD122" s="32"/>
      <c r="AE122" s="32"/>
      <c r="AF122" s="33"/>
      <c r="AG122" s="34"/>
      <c r="AH122" s="32"/>
      <c r="AI122" s="32"/>
      <c r="AJ122" s="33"/>
      <c r="AK122" s="34"/>
      <c r="AL122" s="32"/>
      <c r="AM122" s="32"/>
      <c r="AN122" s="33"/>
      <c r="AO122" s="34"/>
      <c r="AP122" s="35"/>
      <c r="AQ122" s="33"/>
      <c r="AR122" s="34"/>
    </row>
    <row r="123" spans="1:44" ht="16.5" hidden="1" customHeight="1" x14ac:dyDescent="0.25">
      <c r="A123" s="26"/>
      <c r="B123" s="27"/>
      <c r="C123" s="28"/>
      <c r="D123" s="28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6"/>
      <c r="S123" s="31"/>
      <c r="T123" s="29"/>
      <c r="U123" s="29"/>
      <c r="V123" s="29"/>
      <c r="W123" s="29"/>
      <c r="X123" s="29"/>
      <c r="Y123" s="31"/>
      <c r="Z123" s="32"/>
      <c r="AA123" s="32"/>
      <c r="AB123" s="33"/>
      <c r="AC123" s="34"/>
      <c r="AD123" s="32"/>
      <c r="AE123" s="32"/>
      <c r="AF123" s="33"/>
      <c r="AG123" s="34"/>
      <c r="AH123" s="32"/>
      <c r="AI123" s="32"/>
      <c r="AJ123" s="33"/>
      <c r="AK123" s="34"/>
      <c r="AL123" s="32"/>
      <c r="AM123" s="32"/>
      <c r="AN123" s="33"/>
      <c r="AO123" s="34"/>
      <c r="AP123" s="35"/>
      <c r="AQ123" s="33"/>
      <c r="AR123" s="34"/>
    </row>
    <row r="124" spans="1:44" ht="16.5" hidden="1" customHeight="1" x14ac:dyDescent="0.25">
      <c r="A124" s="26"/>
      <c r="B124" s="27"/>
      <c r="C124" s="28"/>
      <c r="D124" s="28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6"/>
      <c r="S124" s="31"/>
      <c r="T124" s="29"/>
      <c r="U124" s="29"/>
      <c r="V124" s="29"/>
      <c r="W124" s="29"/>
      <c r="X124" s="29"/>
      <c r="Y124" s="31"/>
      <c r="Z124" s="32"/>
      <c r="AA124" s="32"/>
      <c r="AB124" s="33"/>
      <c r="AC124" s="34"/>
      <c r="AD124" s="32"/>
      <c r="AE124" s="32"/>
      <c r="AF124" s="33"/>
      <c r="AG124" s="34"/>
      <c r="AH124" s="32"/>
      <c r="AI124" s="32"/>
      <c r="AJ124" s="33"/>
      <c r="AK124" s="34"/>
      <c r="AL124" s="32"/>
      <c r="AM124" s="32"/>
      <c r="AN124" s="33"/>
      <c r="AO124" s="34"/>
      <c r="AP124" s="35"/>
      <c r="AQ124" s="33"/>
      <c r="AR124" s="34"/>
    </row>
    <row r="125" spans="1:44" ht="71.25" hidden="1" customHeight="1" x14ac:dyDescent="0.25">
      <c r="A125" s="26"/>
      <c r="B125" s="27"/>
      <c r="C125" s="28"/>
      <c r="D125" s="28"/>
      <c r="E125" s="27"/>
      <c r="F125" s="27"/>
      <c r="G125" s="27"/>
      <c r="H125" s="27"/>
      <c r="I125" s="27"/>
      <c r="J125" s="53"/>
      <c r="K125" s="27"/>
      <c r="L125" s="27"/>
      <c r="M125" s="27"/>
      <c r="N125" s="27"/>
      <c r="O125" s="27"/>
      <c r="P125" s="27"/>
      <c r="Q125" s="27"/>
      <c r="R125" s="26"/>
      <c r="S125" s="31"/>
      <c r="T125" s="29"/>
      <c r="U125" s="29"/>
      <c r="V125" s="29"/>
      <c r="W125" s="29"/>
      <c r="X125" s="29"/>
      <c r="Y125" s="31"/>
      <c r="Z125" s="32"/>
      <c r="AA125" s="32"/>
      <c r="AB125" s="33"/>
      <c r="AC125" s="34"/>
      <c r="AD125" s="32"/>
      <c r="AE125" s="32"/>
      <c r="AF125" s="33"/>
      <c r="AG125" s="34"/>
      <c r="AH125" s="32"/>
      <c r="AI125" s="32"/>
      <c r="AJ125" s="33"/>
      <c r="AK125" s="34"/>
      <c r="AL125" s="32"/>
      <c r="AM125" s="32"/>
      <c r="AN125" s="33"/>
      <c r="AO125" s="34"/>
      <c r="AP125" s="35"/>
      <c r="AQ125" s="33"/>
      <c r="AR125" s="34"/>
    </row>
    <row r="126" spans="1:44" ht="16.5" hidden="1" customHeight="1" x14ac:dyDescent="0.25">
      <c r="A126" s="26"/>
      <c r="B126" s="27"/>
      <c r="C126" s="28"/>
      <c r="D126" s="28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6"/>
      <c r="S126" s="31"/>
      <c r="T126" s="29"/>
      <c r="U126" s="29"/>
      <c r="V126" s="29"/>
      <c r="W126" s="29"/>
      <c r="X126" s="29"/>
      <c r="Y126" s="31"/>
      <c r="Z126" s="32"/>
      <c r="AA126" s="32"/>
      <c r="AB126" s="33"/>
      <c r="AC126" s="34"/>
      <c r="AD126" s="32"/>
      <c r="AE126" s="32"/>
      <c r="AF126" s="33"/>
      <c r="AG126" s="34"/>
      <c r="AH126" s="32"/>
      <c r="AI126" s="32"/>
      <c r="AJ126" s="33"/>
      <c r="AK126" s="34"/>
      <c r="AL126" s="32"/>
      <c r="AM126" s="32"/>
      <c r="AN126" s="33"/>
      <c r="AO126" s="34"/>
      <c r="AP126" s="35"/>
      <c r="AQ126" s="33"/>
      <c r="AR126" s="34"/>
    </row>
    <row r="127" spans="1:44" ht="16.5" hidden="1" customHeight="1" x14ac:dyDescent="0.25">
      <c r="A127" s="26"/>
      <c r="B127" s="27"/>
      <c r="C127" s="28"/>
      <c r="D127" s="28"/>
      <c r="E127" s="27"/>
      <c r="F127" s="27"/>
      <c r="G127" s="27"/>
      <c r="H127" s="26"/>
      <c r="I127" s="27"/>
      <c r="J127" s="54"/>
      <c r="K127" s="27"/>
      <c r="L127" s="27"/>
      <c r="M127" s="27"/>
      <c r="N127" s="27"/>
      <c r="O127" s="27"/>
      <c r="P127" s="27"/>
      <c r="Q127" s="27"/>
      <c r="R127" s="26"/>
      <c r="S127" s="31"/>
      <c r="T127" s="29"/>
      <c r="U127" s="29"/>
      <c r="V127" s="29"/>
      <c r="W127" s="29"/>
      <c r="X127" s="29"/>
      <c r="Y127" s="31"/>
      <c r="Z127" s="32"/>
      <c r="AA127" s="32"/>
      <c r="AB127" s="33"/>
      <c r="AC127" s="34"/>
      <c r="AD127" s="32"/>
      <c r="AE127" s="32"/>
      <c r="AF127" s="33"/>
      <c r="AG127" s="34"/>
      <c r="AH127" s="32"/>
      <c r="AI127" s="32"/>
      <c r="AJ127" s="33"/>
      <c r="AK127" s="34"/>
      <c r="AL127" s="32"/>
      <c r="AM127" s="32"/>
      <c r="AN127" s="33"/>
      <c r="AO127" s="34"/>
      <c r="AP127" s="35"/>
      <c r="AQ127" s="33"/>
      <c r="AR127" s="34"/>
    </row>
    <row r="128" spans="1:44" ht="16.5" hidden="1" customHeight="1" x14ac:dyDescent="0.25">
      <c r="A128" s="26"/>
      <c r="B128" s="27"/>
      <c r="C128" s="28"/>
      <c r="D128" s="28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6"/>
      <c r="S128" s="31"/>
      <c r="T128" s="29"/>
      <c r="U128" s="29"/>
      <c r="V128" s="29"/>
      <c r="W128" s="29"/>
      <c r="X128" s="29"/>
      <c r="Y128" s="31"/>
      <c r="Z128" s="32"/>
      <c r="AA128" s="32"/>
      <c r="AB128" s="33"/>
      <c r="AC128" s="34"/>
      <c r="AD128" s="32"/>
      <c r="AE128" s="32"/>
      <c r="AF128" s="33"/>
      <c r="AG128" s="34"/>
      <c r="AH128" s="32"/>
      <c r="AI128" s="32"/>
      <c r="AJ128" s="33"/>
      <c r="AK128" s="34"/>
      <c r="AL128" s="32"/>
      <c r="AM128" s="32"/>
      <c r="AN128" s="33"/>
      <c r="AO128" s="34"/>
      <c r="AP128" s="35"/>
      <c r="AQ128" s="33"/>
      <c r="AR128" s="34"/>
    </row>
    <row r="129" spans="1:44" ht="16.5" hidden="1" customHeight="1" x14ac:dyDescent="0.25">
      <c r="A129" s="26"/>
      <c r="B129" s="27"/>
      <c r="C129" s="28"/>
      <c r="D129" s="28"/>
      <c r="E129" s="27"/>
      <c r="F129" s="27"/>
      <c r="G129" s="27"/>
      <c r="H129" s="47"/>
      <c r="I129" s="27"/>
      <c r="J129" s="26"/>
      <c r="K129" s="27"/>
      <c r="L129" s="27"/>
      <c r="M129" s="27"/>
      <c r="N129" s="27"/>
      <c r="O129" s="27"/>
      <c r="P129" s="27"/>
      <c r="Q129" s="27"/>
      <c r="R129" s="26"/>
      <c r="S129" s="31"/>
      <c r="T129" s="29"/>
      <c r="U129" s="29"/>
      <c r="V129" s="29"/>
      <c r="W129" s="29"/>
      <c r="X129" s="29"/>
      <c r="Y129" s="31"/>
      <c r="Z129" s="32"/>
      <c r="AA129" s="32"/>
      <c r="AB129" s="33"/>
      <c r="AC129" s="34"/>
      <c r="AD129" s="32"/>
      <c r="AE129" s="32"/>
      <c r="AF129" s="33"/>
      <c r="AG129" s="34"/>
      <c r="AH129" s="32"/>
      <c r="AI129" s="32"/>
      <c r="AJ129" s="33"/>
      <c r="AK129" s="34"/>
      <c r="AL129" s="32"/>
      <c r="AM129" s="32"/>
      <c r="AN129" s="33"/>
      <c r="AO129" s="34"/>
      <c r="AP129" s="35"/>
      <c r="AQ129" s="33"/>
      <c r="AR129" s="34"/>
    </row>
    <row r="130" spans="1:44" ht="16.5" hidden="1" customHeight="1" x14ac:dyDescent="0.25">
      <c r="A130" s="26"/>
      <c r="B130" s="27"/>
      <c r="C130" s="28"/>
      <c r="D130" s="28"/>
      <c r="E130" s="27"/>
      <c r="F130" s="27"/>
      <c r="G130" s="27"/>
      <c r="H130" s="47"/>
      <c r="I130" s="27"/>
      <c r="J130" s="26"/>
      <c r="K130" s="27"/>
      <c r="L130" s="27"/>
      <c r="M130" s="27"/>
      <c r="N130" s="27"/>
      <c r="O130" s="27"/>
      <c r="P130" s="27"/>
      <c r="Q130" s="27"/>
      <c r="R130" s="26"/>
      <c r="S130" s="31"/>
      <c r="T130" s="29"/>
      <c r="U130" s="29"/>
      <c r="V130" s="29"/>
      <c r="W130" s="29"/>
      <c r="X130" s="29"/>
      <c r="Y130" s="31"/>
      <c r="Z130" s="32"/>
      <c r="AA130" s="32"/>
      <c r="AB130" s="33"/>
      <c r="AC130" s="34"/>
      <c r="AD130" s="32"/>
      <c r="AE130" s="32"/>
      <c r="AF130" s="33"/>
      <c r="AG130" s="34"/>
      <c r="AH130" s="32"/>
      <c r="AI130" s="32"/>
      <c r="AJ130" s="33"/>
      <c r="AK130" s="34"/>
      <c r="AL130" s="32"/>
      <c r="AM130" s="32"/>
      <c r="AN130" s="33"/>
      <c r="AO130" s="34"/>
      <c r="AP130" s="35"/>
      <c r="AQ130" s="33"/>
      <c r="AR130" s="34"/>
    </row>
    <row r="131" spans="1:44" ht="16.5" hidden="1" customHeight="1" x14ac:dyDescent="0.25">
      <c r="A131" s="26"/>
      <c r="B131" s="27"/>
      <c r="C131" s="28"/>
      <c r="D131" s="28"/>
      <c r="E131" s="27"/>
      <c r="F131" s="27"/>
      <c r="G131" s="27"/>
      <c r="H131" s="26"/>
      <c r="I131" s="27"/>
      <c r="J131" s="26"/>
      <c r="K131" s="27"/>
      <c r="L131" s="27"/>
      <c r="M131" s="27"/>
      <c r="N131" s="27"/>
      <c r="O131" s="27"/>
      <c r="P131" s="27"/>
      <c r="Q131" s="27"/>
      <c r="R131" s="26"/>
      <c r="S131" s="31"/>
      <c r="T131" s="29"/>
      <c r="U131" s="29"/>
      <c r="V131" s="29"/>
      <c r="W131" s="29"/>
      <c r="X131" s="29"/>
      <c r="Y131" s="31"/>
      <c r="Z131" s="32"/>
      <c r="AA131" s="32"/>
      <c r="AB131" s="33"/>
      <c r="AC131" s="34"/>
      <c r="AD131" s="32"/>
      <c r="AE131" s="32"/>
      <c r="AF131" s="33"/>
      <c r="AG131" s="34"/>
      <c r="AH131" s="32"/>
      <c r="AI131" s="32"/>
      <c r="AJ131" s="33"/>
      <c r="AK131" s="34"/>
      <c r="AL131" s="32"/>
      <c r="AM131" s="32"/>
      <c r="AN131" s="33"/>
      <c r="AO131" s="34"/>
      <c r="AP131" s="35"/>
      <c r="AQ131" s="33"/>
      <c r="AR131" s="34"/>
    </row>
    <row r="132" spans="1:44" ht="16.5" hidden="1" customHeight="1" x14ac:dyDescent="0.3">
      <c r="A132" s="26"/>
      <c r="B132" s="27"/>
      <c r="C132" s="28"/>
      <c r="D132" s="28"/>
      <c r="E132" s="27"/>
      <c r="F132" s="27"/>
      <c r="G132" s="27"/>
      <c r="H132" s="38"/>
      <c r="I132" s="27"/>
      <c r="J132" s="38"/>
      <c r="K132" s="27"/>
      <c r="L132" s="27"/>
      <c r="M132" s="27"/>
      <c r="N132" s="27"/>
      <c r="O132" s="27"/>
      <c r="P132" s="27"/>
      <c r="Q132" s="27"/>
      <c r="R132" s="26"/>
      <c r="S132" s="31"/>
      <c r="T132" s="29"/>
      <c r="U132" s="29"/>
      <c r="V132" s="29"/>
      <c r="W132" s="29"/>
      <c r="X132" s="29"/>
      <c r="Y132" s="31"/>
      <c r="Z132" s="32"/>
      <c r="AA132" s="32"/>
      <c r="AB132" s="33"/>
      <c r="AC132" s="34"/>
      <c r="AD132" s="32"/>
      <c r="AE132" s="32"/>
      <c r="AF132" s="33"/>
      <c r="AG132" s="34"/>
      <c r="AH132" s="32"/>
      <c r="AI132" s="32"/>
      <c r="AJ132" s="33"/>
      <c r="AK132" s="34"/>
      <c r="AL132" s="32"/>
      <c r="AM132" s="32"/>
      <c r="AN132" s="33"/>
      <c r="AO132" s="34"/>
      <c r="AP132" s="35"/>
      <c r="AQ132" s="33"/>
      <c r="AR132" s="34"/>
    </row>
    <row r="133" spans="1:44" ht="16.5" hidden="1" customHeight="1" x14ac:dyDescent="0.25">
      <c r="A133" s="26"/>
      <c r="B133" s="27"/>
      <c r="C133" s="28"/>
      <c r="D133" s="28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6"/>
      <c r="S133" s="31"/>
      <c r="T133" s="29"/>
      <c r="U133" s="29"/>
      <c r="V133" s="29"/>
      <c r="W133" s="29"/>
      <c r="X133" s="29"/>
      <c r="Y133" s="31"/>
      <c r="Z133" s="32"/>
      <c r="AA133" s="32"/>
      <c r="AB133" s="33"/>
      <c r="AC133" s="34"/>
      <c r="AD133" s="32"/>
      <c r="AE133" s="32"/>
      <c r="AF133" s="33"/>
      <c r="AG133" s="34"/>
      <c r="AH133" s="32"/>
      <c r="AI133" s="32"/>
      <c r="AJ133" s="33"/>
      <c r="AK133" s="34"/>
      <c r="AL133" s="32"/>
      <c r="AM133" s="32"/>
      <c r="AN133" s="33"/>
      <c r="AO133" s="34"/>
      <c r="AP133" s="35"/>
      <c r="AQ133" s="33"/>
      <c r="AR133" s="34"/>
    </row>
    <row r="134" spans="1:44" ht="99" hidden="1" customHeight="1" x14ac:dyDescent="0.25">
      <c r="A134" s="26"/>
      <c r="B134" s="27"/>
      <c r="C134" s="28"/>
      <c r="D134" s="28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6"/>
      <c r="S134" s="31"/>
      <c r="T134" s="29"/>
      <c r="U134" s="29"/>
      <c r="V134" s="29"/>
      <c r="W134" s="29"/>
      <c r="X134" s="29"/>
      <c r="Y134" s="31"/>
      <c r="Z134" s="32"/>
      <c r="AA134" s="32"/>
      <c r="AB134" s="33"/>
      <c r="AC134" s="34"/>
      <c r="AD134" s="32"/>
      <c r="AE134" s="32"/>
      <c r="AF134" s="33"/>
      <c r="AG134" s="34"/>
      <c r="AH134" s="32"/>
      <c r="AI134" s="32"/>
      <c r="AJ134" s="33"/>
      <c r="AK134" s="34"/>
      <c r="AL134" s="32"/>
      <c r="AM134" s="32"/>
      <c r="AN134" s="33"/>
      <c r="AO134" s="34"/>
      <c r="AP134" s="35"/>
      <c r="AQ134" s="33"/>
      <c r="AR134" s="34"/>
    </row>
    <row r="135" spans="1:44" ht="16.5" hidden="1" customHeight="1" x14ac:dyDescent="0.25">
      <c r="A135" s="26"/>
      <c r="B135" s="27"/>
      <c r="C135" s="28"/>
      <c r="D135" s="28"/>
      <c r="E135" s="27"/>
      <c r="F135" s="27"/>
      <c r="G135" s="27"/>
      <c r="H135" s="27"/>
      <c r="I135" s="27"/>
      <c r="J135" s="27"/>
      <c r="K135" s="27"/>
      <c r="L135" s="27"/>
      <c r="M135" s="27"/>
      <c r="N135" s="31"/>
      <c r="O135" s="31"/>
      <c r="P135" s="27"/>
      <c r="Q135" s="27"/>
      <c r="R135" s="37"/>
      <c r="S135" s="31"/>
      <c r="T135" s="29"/>
      <c r="U135" s="29"/>
      <c r="V135" s="29"/>
      <c r="W135" s="29"/>
      <c r="X135" s="29"/>
      <c r="Y135" s="31"/>
      <c r="Z135" s="32"/>
      <c r="AA135" s="32"/>
      <c r="AB135" s="33"/>
      <c r="AC135" s="34"/>
      <c r="AD135" s="32"/>
      <c r="AE135" s="32"/>
      <c r="AF135" s="33"/>
      <c r="AG135" s="34"/>
      <c r="AH135" s="32"/>
      <c r="AI135" s="32"/>
      <c r="AJ135" s="33"/>
      <c r="AK135" s="34"/>
      <c r="AL135" s="32"/>
      <c r="AM135" s="32"/>
      <c r="AN135" s="33"/>
      <c r="AO135" s="34"/>
      <c r="AP135" s="35"/>
      <c r="AQ135" s="33"/>
      <c r="AR135" s="34"/>
    </row>
    <row r="136" spans="1:44" ht="16.5" hidden="1" customHeight="1" x14ac:dyDescent="0.25">
      <c r="A136" s="26"/>
      <c r="B136" s="27"/>
      <c r="C136" s="28"/>
      <c r="D136" s="28"/>
      <c r="E136" s="27"/>
      <c r="F136" s="27"/>
      <c r="G136" s="27"/>
      <c r="H136" s="27"/>
      <c r="I136" s="27"/>
      <c r="J136" s="27"/>
      <c r="K136" s="27"/>
      <c r="L136" s="27"/>
      <c r="M136" s="27"/>
      <c r="N136" s="31"/>
      <c r="O136" s="31"/>
      <c r="P136" s="27"/>
      <c r="Q136" s="27"/>
      <c r="R136" s="37"/>
      <c r="S136" s="31"/>
      <c r="T136" s="29"/>
      <c r="U136" s="29"/>
      <c r="V136" s="29"/>
      <c r="W136" s="29"/>
      <c r="X136" s="29"/>
      <c r="Y136" s="31"/>
      <c r="Z136" s="32"/>
      <c r="AA136" s="32"/>
      <c r="AB136" s="33"/>
      <c r="AC136" s="34"/>
      <c r="AD136" s="32"/>
      <c r="AE136" s="32"/>
      <c r="AF136" s="33"/>
      <c r="AG136" s="34"/>
      <c r="AH136" s="32"/>
      <c r="AI136" s="32"/>
      <c r="AJ136" s="33"/>
      <c r="AK136" s="34"/>
      <c r="AL136" s="32"/>
      <c r="AM136" s="32"/>
      <c r="AN136" s="33"/>
      <c r="AO136" s="34"/>
      <c r="AP136" s="35"/>
      <c r="AQ136" s="33"/>
      <c r="AR136" s="34"/>
    </row>
    <row r="137" spans="1:44" ht="16.5" hidden="1" customHeight="1" x14ac:dyDescent="0.25">
      <c r="A137" s="26"/>
      <c r="B137" s="27"/>
      <c r="C137" s="28"/>
      <c r="D137" s="28"/>
      <c r="E137" s="27"/>
      <c r="F137" s="27"/>
      <c r="G137" s="27"/>
      <c r="H137" s="27"/>
      <c r="I137" s="27"/>
      <c r="J137" s="27"/>
      <c r="K137" s="27"/>
      <c r="L137" s="27"/>
      <c r="M137" s="27"/>
      <c r="N137" s="31"/>
      <c r="O137" s="31"/>
      <c r="P137" s="27"/>
      <c r="Q137" s="27"/>
      <c r="R137" s="37"/>
      <c r="S137" s="31"/>
      <c r="T137" s="29"/>
      <c r="U137" s="29"/>
      <c r="V137" s="29"/>
      <c r="W137" s="29"/>
      <c r="X137" s="29"/>
      <c r="Y137" s="31"/>
      <c r="Z137" s="32"/>
      <c r="AA137" s="32"/>
      <c r="AB137" s="33"/>
      <c r="AC137" s="34"/>
      <c r="AD137" s="32"/>
      <c r="AE137" s="32"/>
      <c r="AF137" s="33"/>
      <c r="AG137" s="34"/>
      <c r="AH137" s="32"/>
      <c r="AI137" s="32"/>
      <c r="AJ137" s="33"/>
      <c r="AK137" s="34"/>
      <c r="AL137" s="32"/>
      <c r="AM137" s="32"/>
      <c r="AN137" s="33"/>
      <c r="AO137" s="34"/>
      <c r="AP137" s="35"/>
      <c r="AQ137" s="33"/>
      <c r="AR137" s="34"/>
    </row>
    <row r="138" spans="1:44" ht="16.5" hidden="1" customHeight="1" x14ac:dyDescent="0.25">
      <c r="A138" s="26"/>
      <c r="B138" s="27"/>
      <c r="C138" s="28"/>
      <c r="D138" s="28"/>
      <c r="E138" s="27"/>
      <c r="F138" s="27"/>
      <c r="G138" s="27"/>
      <c r="H138" s="27"/>
      <c r="I138" s="27"/>
      <c r="J138" s="27"/>
      <c r="K138" s="36"/>
      <c r="L138" s="36"/>
      <c r="M138" s="27"/>
      <c r="N138" s="31"/>
      <c r="O138" s="31"/>
      <c r="P138" s="27"/>
      <c r="Q138" s="27"/>
      <c r="R138" s="37"/>
      <c r="S138" s="31"/>
      <c r="T138" s="29"/>
      <c r="U138" s="29"/>
      <c r="V138" s="29"/>
      <c r="W138" s="29"/>
      <c r="X138" s="29"/>
      <c r="Y138" s="31"/>
      <c r="Z138" s="32"/>
      <c r="AA138" s="32"/>
      <c r="AB138" s="33"/>
      <c r="AC138" s="34"/>
      <c r="AD138" s="32"/>
      <c r="AE138" s="32"/>
      <c r="AF138" s="33"/>
      <c r="AG138" s="34"/>
      <c r="AH138" s="32"/>
      <c r="AI138" s="32"/>
      <c r="AJ138" s="33"/>
      <c r="AK138" s="34"/>
      <c r="AL138" s="32"/>
      <c r="AM138" s="32"/>
      <c r="AN138" s="33"/>
      <c r="AO138" s="34"/>
      <c r="AP138" s="35"/>
      <c r="AQ138" s="33"/>
      <c r="AR138" s="34"/>
    </row>
    <row r="139" spans="1:44" ht="16.5" hidden="1" customHeight="1" x14ac:dyDescent="0.25">
      <c r="A139" s="26"/>
      <c r="B139" s="27"/>
      <c r="C139" s="28"/>
      <c r="D139" s="28"/>
      <c r="E139" s="27"/>
      <c r="F139" s="27"/>
      <c r="G139" s="27"/>
      <c r="H139" s="27"/>
      <c r="I139" s="27"/>
      <c r="J139" s="27"/>
      <c r="K139" s="36"/>
      <c r="L139" s="36"/>
      <c r="M139" s="27"/>
      <c r="N139" s="31"/>
      <c r="O139" s="31"/>
      <c r="P139" s="27"/>
      <c r="Q139" s="27"/>
      <c r="R139" s="37"/>
      <c r="S139" s="31"/>
      <c r="T139" s="29"/>
      <c r="U139" s="29"/>
      <c r="V139" s="29"/>
      <c r="W139" s="29"/>
      <c r="X139" s="29"/>
      <c r="Y139" s="31"/>
      <c r="Z139" s="32"/>
      <c r="AA139" s="32"/>
      <c r="AB139" s="33"/>
      <c r="AC139" s="34"/>
      <c r="AD139" s="32"/>
      <c r="AE139" s="32"/>
      <c r="AF139" s="33"/>
      <c r="AG139" s="34"/>
      <c r="AH139" s="32"/>
      <c r="AI139" s="32"/>
      <c r="AJ139" s="33"/>
      <c r="AK139" s="34"/>
      <c r="AL139" s="32"/>
      <c r="AM139" s="32"/>
      <c r="AN139" s="33"/>
      <c r="AO139" s="34"/>
      <c r="AP139" s="35"/>
      <c r="AQ139" s="33"/>
      <c r="AR139" s="34"/>
    </row>
    <row r="140" spans="1:44" ht="16.5" hidden="1" customHeight="1" x14ac:dyDescent="0.25">
      <c r="A140" s="26"/>
      <c r="B140" s="27"/>
      <c r="C140" s="28"/>
      <c r="D140" s="28"/>
      <c r="E140" s="27"/>
      <c r="F140" s="27"/>
      <c r="G140" s="27"/>
      <c r="H140" s="27"/>
      <c r="I140" s="27"/>
      <c r="J140" s="27"/>
      <c r="K140" s="36"/>
      <c r="L140" s="36"/>
      <c r="M140" s="27"/>
      <c r="N140" s="31"/>
      <c r="O140" s="31"/>
      <c r="P140" s="27"/>
      <c r="Q140" s="27"/>
      <c r="R140" s="37"/>
      <c r="S140" s="31"/>
      <c r="T140" s="29"/>
      <c r="U140" s="29"/>
      <c r="V140" s="29"/>
      <c r="W140" s="29"/>
      <c r="X140" s="29"/>
      <c r="Y140" s="31"/>
      <c r="Z140" s="32"/>
      <c r="AA140" s="32"/>
      <c r="AB140" s="33"/>
      <c r="AC140" s="34"/>
      <c r="AD140" s="32"/>
      <c r="AE140" s="32"/>
      <c r="AF140" s="33"/>
      <c r="AG140" s="34"/>
      <c r="AH140" s="32"/>
      <c r="AI140" s="32"/>
      <c r="AJ140" s="33"/>
      <c r="AK140" s="34"/>
      <c r="AL140" s="32"/>
      <c r="AM140" s="32"/>
      <c r="AN140" s="33"/>
      <c r="AO140" s="34"/>
      <c r="AP140" s="35"/>
      <c r="AQ140" s="33"/>
      <c r="AR140" s="34"/>
    </row>
    <row r="141" spans="1:44" ht="16.5" customHeight="1" x14ac:dyDescent="0.25">
      <c r="A141" s="26" t="s">
        <v>40</v>
      </c>
      <c r="B141" s="27">
        <v>2024</v>
      </c>
      <c r="C141" s="28" t="s">
        <v>144</v>
      </c>
      <c r="D141" s="28" t="s">
        <v>149</v>
      </c>
      <c r="E141" s="55" t="s">
        <v>185</v>
      </c>
      <c r="F141" s="55" t="s">
        <v>186</v>
      </c>
      <c r="G141" s="66" t="s">
        <v>150</v>
      </c>
      <c r="H141" s="55" t="s">
        <v>191</v>
      </c>
      <c r="I141" s="27" t="s">
        <v>202</v>
      </c>
      <c r="J141" s="55" t="s">
        <v>218</v>
      </c>
      <c r="K141" s="55" t="s">
        <v>228</v>
      </c>
      <c r="L141" s="55" t="s">
        <v>236</v>
      </c>
      <c r="M141" s="55" t="s">
        <v>41</v>
      </c>
      <c r="N141" s="55" t="s">
        <v>42</v>
      </c>
      <c r="O141" s="55" t="s">
        <v>43</v>
      </c>
      <c r="P141" s="59" t="s">
        <v>246</v>
      </c>
      <c r="Q141" s="58">
        <v>2025</v>
      </c>
      <c r="R141" s="55" t="s">
        <v>247</v>
      </c>
      <c r="S141" s="56" t="s">
        <v>44</v>
      </c>
      <c r="T141" s="60" t="s">
        <v>165</v>
      </c>
      <c r="U141" s="60" t="s">
        <v>166</v>
      </c>
      <c r="V141" s="60" t="s">
        <v>167</v>
      </c>
      <c r="W141" s="59">
        <v>1</v>
      </c>
      <c r="X141" s="29"/>
      <c r="Y141" s="55"/>
      <c r="Z141" s="61">
        <v>1</v>
      </c>
      <c r="AA141" s="61">
        <v>1</v>
      </c>
      <c r="AB141" s="62"/>
      <c r="AC141" s="63"/>
      <c r="AD141" s="32">
        <v>0</v>
      </c>
      <c r="AE141" s="32">
        <v>0</v>
      </c>
      <c r="AF141" s="33">
        <f t="shared" ref="AF141:AF156" si="0">IF(AE141=0,0,IFERROR(AE141/AD141,""))</f>
        <v>0</v>
      </c>
      <c r="AG141" s="34">
        <f t="shared" ref="AG141:AG164" si="1">IF(AF141="","",IF(AF141&gt;1.3,"Rojo",IF($S141="Ascendente",IF(AND(AF141=0,AF141=0),0,IF(AND(AF141&lt;=$T141,AF141&gt;0),"Rojo",IF(AND(AF141&gt;$T141,AF141&lt;=$U141),"Amarillo",IF(AND(AF141&gt;$U141,AF141&lt;=$V141),"Verde")))),IF($S141="Descendente",IF(AND(AF141&gt;=$V141,AF141&lt;$U141),"Verde",IF(AND(AF141&gt;=$U141,AF141&lt;$T141),"Amarillo",IF(AND(AF141&gt;=$T141,AF141&gt;1.3),"Rojo",0)))))))</f>
        <v>0</v>
      </c>
      <c r="AH141" s="32">
        <v>0</v>
      </c>
      <c r="AI141" s="32">
        <v>0</v>
      </c>
      <c r="AJ141" s="33">
        <f t="shared" ref="AJ141:AJ156" si="2">IF(AI141=0,0,IFERROR(AI141/AH141,""))</f>
        <v>0</v>
      </c>
      <c r="AK141" s="34">
        <f t="shared" ref="AK141:AK164" si="3">IF(AJ141="","",IF(AJ141&gt;1.3,"Rojo",IF($S141="Ascendente",IF(AND(AJ141=0,AJ141=0),0,IF(AND(AJ141&lt;=$T141,AJ141&gt;0),"Rojo",IF(AND(AJ141&gt;$T141,AJ141&lt;=$U141),"Amarillo",IF(AND(AJ141&gt;$U141,AJ141&lt;=$V141),"Verde")))),IF($S141="Descendente",IF(AND(AJ141&gt;=$V141,AJ141&lt;$U141),"Verde",IF(AND(AJ141&gt;=$U141,AJ141&lt;$T141),"Amarillo",IF(AND(AJ141&gt;=$T141,AJ141&gt;1.3),"Rojo",0)))))))</f>
        <v>0</v>
      </c>
      <c r="AL141" s="32">
        <v>18329</v>
      </c>
      <c r="AM141" s="32">
        <v>14269</v>
      </c>
      <c r="AN141" s="33">
        <f t="shared" ref="AN141:AN152" si="4">IF(AM141=0,0,IFERROR(AM141/AL141,""))</f>
        <v>0.77849309836870528</v>
      </c>
      <c r="AO141" s="34" t="str">
        <f t="shared" ref="AO141:AO164" si="5">IF(AN141="","",IF(AN141&gt;1.3,"Rojo",IF($S141="Ascendente",IF(AND(AN141=0,AN141=0),0,IF(AND(AN141&lt;=$T141,AN141&gt;0),"Rojo",IF(AND(AN141&gt;$T141,AN141&lt;=$U141),"Amarillo",IF(AND(AN141&gt;$U141,AN141&lt;=$V141),"Verde")))),IF($S141="Descendente",IF(AND(AN141&gt;=$V141,AN141&lt;$U141),"Verde",IF(AND(AN141&gt;=$U141,AN141&lt;$T141),"Amarillo",IF(AND(AN141&gt;=$T141,AN141&gt;1.3),"Rojo",0)))))))</f>
        <v>Rojo</v>
      </c>
      <c r="AP141" s="35">
        <v>0.78</v>
      </c>
      <c r="AQ141" s="33" t="str">
        <f t="shared" ref="AQ141:AQ164" si="6">IF(AP141=0,0,IFERROR(AP141/X141,""))</f>
        <v/>
      </c>
      <c r="AR141" s="34" t="str">
        <f t="shared" ref="AR141:AR164" si="7">IF(AQ141="","",IF(AQ141&gt;1.3,"Rojo",IF($S141="Ascendente",IF(AND(AQ141=0,AQ141=0),0,IF(AND(AQ141&lt;=$T141,AQ141&gt;0),"Rojo",IF(AND(AQ141&gt;$T141,AQ141&lt;=$U141),"Amarillo",IF(AND(AQ141&gt;$U141,AQ141&lt;=$V141),"Verde")))),IF($S141="Descendente",IF(AND(AQ141&gt;=$V141,AQ141&lt;$U141),"Verde",IF(AND(AQ141&gt;=$U141,AQ141&lt;$T141),"Amarillo",IF(AND(AQ141&gt;=$T141,AQ141&gt;1.3),"Rojo",0)))))))</f>
        <v/>
      </c>
    </row>
    <row r="142" spans="1:44" ht="16.5" customHeight="1" x14ac:dyDescent="0.25">
      <c r="A142" s="26" t="s">
        <v>40</v>
      </c>
      <c r="B142" s="27">
        <v>2024</v>
      </c>
      <c r="C142" s="28" t="s">
        <v>144</v>
      </c>
      <c r="D142" s="28" t="s">
        <v>149</v>
      </c>
      <c r="E142" s="55" t="s">
        <v>185</v>
      </c>
      <c r="F142" s="55" t="s">
        <v>186</v>
      </c>
      <c r="G142" s="66" t="s">
        <v>151</v>
      </c>
      <c r="H142" s="55" t="s">
        <v>192</v>
      </c>
      <c r="I142" s="27" t="s">
        <v>203</v>
      </c>
      <c r="J142" s="55" t="s">
        <v>219</v>
      </c>
      <c r="K142" s="55" t="s">
        <v>229</v>
      </c>
      <c r="L142" s="67" t="s">
        <v>237</v>
      </c>
      <c r="M142" s="55" t="s">
        <v>41</v>
      </c>
      <c r="N142" s="55" t="s">
        <v>42</v>
      </c>
      <c r="O142" s="56" t="s">
        <v>50</v>
      </c>
      <c r="P142" s="57">
        <v>0.88</v>
      </c>
      <c r="Q142" s="58">
        <v>2025</v>
      </c>
      <c r="R142" s="55" t="s">
        <v>248</v>
      </c>
      <c r="S142" s="56" t="s">
        <v>44</v>
      </c>
      <c r="T142" s="60" t="s">
        <v>165</v>
      </c>
      <c r="U142" s="60" t="s">
        <v>166</v>
      </c>
      <c r="V142" s="60" t="s">
        <v>167</v>
      </c>
      <c r="W142" s="59">
        <v>1</v>
      </c>
      <c r="X142" s="29"/>
      <c r="Y142" s="55"/>
      <c r="Z142" s="61" t="s">
        <v>175</v>
      </c>
      <c r="AA142" s="61" t="s">
        <v>175</v>
      </c>
      <c r="AB142" s="62">
        <v>0.63</v>
      </c>
      <c r="AC142" s="63" t="s">
        <v>182</v>
      </c>
      <c r="AD142" s="32">
        <v>32</v>
      </c>
      <c r="AE142" s="32">
        <v>26</v>
      </c>
      <c r="AF142" s="33">
        <f t="shared" si="0"/>
        <v>0.8125</v>
      </c>
      <c r="AG142" s="34" t="str">
        <f t="shared" si="1"/>
        <v>Rojo</v>
      </c>
      <c r="AH142" s="32">
        <v>13</v>
      </c>
      <c r="AI142" s="32">
        <v>11</v>
      </c>
      <c r="AJ142" s="33">
        <f t="shared" si="2"/>
        <v>0.84615384615384615</v>
      </c>
      <c r="AK142" s="34" t="str">
        <f t="shared" si="3"/>
        <v>Rojo</v>
      </c>
      <c r="AL142" s="32">
        <v>16</v>
      </c>
      <c r="AM142" s="32">
        <v>14</v>
      </c>
      <c r="AN142" s="33">
        <f t="shared" si="4"/>
        <v>0.875</v>
      </c>
      <c r="AO142" s="34" t="str">
        <f t="shared" si="5"/>
        <v>Rojo</v>
      </c>
      <c r="AP142" s="35">
        <v>0.94</v>
      </c>
      <c r="AQ142" s="33" t="str">
        <f t="shared" si="6"/>
        <v/>
      </c>
      <c r="AR142" s="34" t="str">
        <f t="shared" si="7"/>
        <v/>
      </c>
    </row>
    <row r="143" spans="1:44" ht="16.5" customHeight="1" x14ac:dyDescent="0.25">
      <c r="A143" s="26" t="s">
        <v>40</v>
      </c>
      <c r="B143" s="27">
        <v>2024</v>
      </c>
      <c r="C143" s="28" t="s">
        <v>144</v>
      </c>
      <c r="D143" s="28" t="s">
        <v>149</v>
      </c>
      <c r="E143" s="55" t="s">
        <v>185</v>
      </c>
      <c r="F143" s="55" t="s">
        <v>186</v>
      </c>
      <c r="G143" s="66" t="s">
        <v>152</v>
      </c>
      <c r="H143" s="55" t="s">
        <v>193</v>
      </c>
      <c r="I143" s="27" t="s">
        <v>204</v>
      </c>
      <c r="J143" s="55" t="s">
        <v>220</v>
      </c>
      <c r="K143" s="67" t="s">
        <v>278</v>
      </c>
      <c r="L143" s="67" t="s">
        <v>238</v>
      </c>
      <c r="M143" s="55" t="s">
        <v>48</v>
      </c>
      <c r="N143" s="56" t="s">
        <v>45</v>
      </c>
      <c r="O143" s="56" t="s">
        <v>50</v>
      </c>
      <c r="P143" s="57">
        <v>0.68</v>
      </c>
      <c r="Q143" s="58">
        <v>2025</v>
      </c>
      <c r="R143" s="55" t="s">
        <v>249</v>
      </c>
      <c r="S143" s="56" t="s">
        <v>44</v>
      </c>
      <c r="T143" s="60" t="s">
        <v>165</v>
      </c>
      <c r="U143" s="60" t="s">
        <v>166</v>
      </c>
      <c r="V143" s="60" t="s">
        <v>167</v>
      </c>
      <c r="W143" s="59">
        <v>1</v>
      </c>
      <c r="X143" s="29"/>
      <c r="Y143" s="55"/>
      <c r="Z143" s="64" t="s">
        <v>176</v>
      </c>
      <c r="AA143" s="64" t="s">
        <v>176</v>
      </c>
      <c r="AB143" s="62">
        <v>0.5</v>
      </c>
      <c r="AC143" s="63" t="s">
        <v>183</v>
      </c>
      <c r="AD143" s="32">
        <v>30</v>
      </c>
      <c r="AE143" s="32">
        <v>26</v>
      </c>
      <c r="AF143" s="33">
        <f t="shared" si="0"/>
        <v>0.8666666666666667</v>
      </c>
      <c r="AG143" s="34" t="str">
        <f t="shared" si="1"/>
        <v>Rojo</v>
      </c>
      <c r="AH143" s="32">
        <v>19</v>
      </c>
      <c r="AI143" s="32">
        <v>19</v>
      </c>
      <c r="AJ143" s="33">
        <f t="shared" si="2"/>
        <v>1</v>
      </c>
      <c r="AK143" s="34" t="str">
        <f t="shared" si="3"/>
        <v>Rojo</v>
      </c>
      <c r="AL143" s="32">
        <v>16</v>
      </c>
      <c r="AM143" s="32">
        <v>14</v>
      </c>
      <c r="AN143" s="33">
        <f t="shared" si="4"/>
        <v>0.875</v>
      </c>
      <c r="AO143" s="34" t="str">
        <f t="shared" si="5"/>
        <v>Rojo</v>
      </c>
      <c r="AP143" s="35">
        <v>0.94</v>
      </c>
      <c r="AQ143" s="33" t="str">
        <f t="shared" si="6"/>
        <v/>
      </c>
      <c r="AR143" s="34" t="str">
        <f t="shared" si="7"/>
        <v/>
      </c>
    </row>
    <row r="144" spans="1:44" ht="16.5" customHeight="1" x14ac:dyDescent="0.25">
      <c r="A144" s="26" t="s">
        <v>40</v>
      </c>
      <c r="B144" s="27">
        <v>2024</v>
      </c>
      <c r="C144" s="28" t="s">
        <v>144</v>
      </c>
      <c r="D144" s="28" t="s">
        <v>149</v>
      </c>
      <c r="E144" s="55" t="s">
        <v>185</v>
      </c>
      <c r="F144" s="55" t="s">
        <v>186</v>
      </c>
      <c r="G144" s="66" t="s">
        <v>153</v>
      </c>
      <c r="H144" s="55" t="s">
        <v>194</v>
      </c>
      <c r="I144" s="27" t="s">
        <v>205</v>
      </c>
      <c r="J144" s="55" t="s">
        <v>221</v>
      </c>
      <c r="K144" s="67" t="s">
        <v>279</v>
      </c>
      <c r="L144" s="67" t="s">
        <v>239</v>
      </c>
      <c r="M144" s="55" t="s">
        <v>48</v>
      </c>
      <c r="N144" s="56" t="s">
        <v>45</v>
      </c>
      <c r="O144" s="56" t="s">
        <v>164</v>
      </c>
      <c r="P144" s="57">
        <v>1</v>
      </c>
      <c r="Q144" s="58">
        <v>2025</v>
      </c>
      <c r="R144" s="55" t="s">
        <v>250</v>
      </c>
      <c r="S144" s="56" t="s">
        <v>44</v>
      </c>
      <c r="T144" s="60" t="s">
        <v>168</v>
      </c>
      <c r="U144" s="60" t="s">
        <v>169</v>
      </c>
      <c r="V144" s="60" t="s">
        <v>170</v>
      </c>
      <c r="W144" s="59">
        <v>0.9</v>
      </c>
      <c r="X144" s="29"/>
      <c r="Y144" s="55"/>
      <c r="Z144" s="64" t="s">
        <v>177</v>
      </c>
      <c r="AA144" s="64" t="s">
        <v>178</v>
      </c>
      <c r="AB144" s="62">
        <v>0.68</v>
      </c>
      <c r="AC144" s="63" t="s">
        <v>182</v>
      </c>
      <c r="AD144" s="32">
        <v>931</v>
      </c>
      <c r="AE144" s="32">
        <v>931</v>
      </c>
      <c r="AF144" s="33">
        <f t="shared" si="0"/>
        <v>1</v>
      </c>
      <c r="AG144" s="34" t="str">
        <f t="shared" si="1"/>
        <v>Rojo</v>
      </c>
      <c r="AH144" s="32">
        <v>840</v>
      </c>
      <c r="AI144" s="32">
        <v>840</v>
      </c>
      <c r="AJ144" s="33">
        <f t="shared" si="2"/>
        <v>1</v>
      </c>
      <c r="AK144" s="34" t="str">
        <f t="shared" si="3"/>
        <v>Rojo</v>
      </c>
      <c r="AL144" s="32">
        <v>696</v>
      </c>
      <c r="AM144" s="32">
        <v>694</v>
      </c>
      <c r="AN144" s="33">
        <f t="shared" si="4"/>
        <v>0.99712643678160917</v>
      </c>
      <c r="AO144" s="34" t="str">
        <f t="shared" si="5"/>
        <v>Rojo</v>
      </c>
      <c r="AP144" s="35">
        <v>1</v>
      </c>
      <c r="AQ144" s="33" t="str">
        <f t="shared" si="6"/>
        <v/>
      </c>
      <c r="AR144" s="34" t="str">
        <f t="shared" si="7"/>
        <v/>
      </c>
    </row>
    <row r="145" spans="1:44" ht="16.5" customHeight="1" x14ac:dyDescent="0.25">
      <c r="A145" s="26" t="s">
        <v>40</v>
      </c>
      <c r="B145" s="27">
        <v>2024</v>
      </c>
      <c r="C145" s="28" t="s">
        <v>144</v>
      </c>
      <c r="D145" s="28" t="s">
        <v>149</v>
      </c>
      <c r="E145" s="55" t="s">
        <v>185</v>
      </c>
      <c r="F145" s="55" t="s">
        <v>186</v>
      </c>
      <c r="G145" s="66" t="s">
        <v>154</v>
      </c>
      <c r="H145" s="55" t="s">
        <v>195</v>
      </c>
      <c r="I145" s="27" t="s">
        <v>206</v>
      </c>
      <c r="J145" s="55" t="s">
        <v>222</v>
      </c>
      <c r="K145" s="67" t="s">
        <v>230</v>
      </c>
      <c r="L145" s="67" t="s">
        <v>240</v>
      </c>
      <c r="M145" s="55" t="s">
        <v>48</v>
      </c>
      <c r="N145" s="56" t="s">
        <v>45</v>
      </c>
      <c r="O145" s="56" t="s">
        <v>164</v>
      </c>
      <c r="P145" s="57">
        <v>1</v>
      </c>
      <c r="Q145" s="58">
        <v>2025</v>
      </c>
      <c r="R145" s="55" t="s">
        <v>251</v>
      </c>
      <c r="S145" s="56" t="s">
        <v>44</v>
      </c>
      <c r="T145" s="60" t="s">
        <v>165</v>
      </c>
      <c r="U145" s="60" t="s">
        <v>166</v>
      </c>
      <c r="V145" s="60" t="s">
        <v>167</v>
      </c>
      <c r="W145" s="59">
        <v>1</v>
      </c>
      <c r="X145" s="29"/>
      <c r="Y145" s="55"/>
      <c r="Z145" s="61" t="s">
        <v>179</v>
      </c>
      <c r="AA145" s="61" t="s">
        <v>180</v>
      </c>
      <c r="AB145" s="62">
        <v>0.57999999999999996</v>
      </c>
      <c r="AC145" s="63" t="s">
        <v>182</v>
      </c>
      <c r="AD145" s="32">
        <v>280</v>
      </c>
      <c r="AE145" s="32">
        <v>280</v>
      </c>
      <c r="AF145" s="33">
        <f t="shared" si="0"/>
        <v>1</v>
      </c>
      <c r="AG145" s="34" t="str">
        <f t="shared" si="1"/>
        <v>Rojo</v>
      </c>
      <c r="AH145" s="32">
        <v>255</v>
      </c>
      <c r="AI145" s="32">
        <v>255</v>
      </c>
      <c r="AJ145" s="33">
        <f t="shared" si="2"/>
        <v>1</v>
      </c>
      <c r="AK145" s="34" t="str">
        <f t="shared" si="3"/>
        <v>Rojo</v>
      </c>
      <c r="AL145" s="32">
        <v>260</v>
      </c>
      <c r="AM145" s="32">
        <v>214</v>
      </c>
      <c r="AN145" s="33">
        <f t="shared" si="4"/>
        <v>0.82307692307692304</v>
      </c>
      <c r="AO145" s="34" t="str">
        <f t="shared" si="5"/>
        <v>Rojo</v>
      </c>
      <c r="AP145" s="35">
        <v>0.96</v>
      </c>
      <c r="AQ145" s="33" t="str">
        <f t="shared" si="6"/>
        <v/>
      </c>
      <c r="AR145" s="34" t="str">
        <f t="shared" si="7"/>
        <v/>
      </c>
    </row>
    <row r="146" spans="1:44" ht="16.5" customHeight="1" x14ac:dyDescent="0.25">
      <c r="A146" s="26" t="s">
        <v>40</v>
      </c>
      <c r="B146" s="27">
        <v>2024</v>
      </c>
      <c r="C146" s="28" t="s">
        <v>144</v>
      </c>
      <c r="D146" s="28" t="s">
        <v>149</v>
      </c>
      <c r="E146" s="55" t="s">
        <v>185</v>
      </c>
      <c r="F146" s="55" t="s">
        <v>186</v>
      </c>
      <c r="G146" s="66" t="s">
        <v>187</v>
      </c>
      <c r="H146" s="55" t="s">
        <v>196</v>
      </c>
      <c r="I146" s="27" t="s">
        <v>207</v>
      </c>
      <c r="J146" s="55" t="s">
        <v>223</v>
      </c>
      <c r="K146" s="68" t="s">
        <v>231</v>
      </c>
      <c r="L146" s="55" t="s">
        <v>241</v>
      </c>
      <c r="M146" s="55" t="s">
        <v>48</v>
      </c>
      <c r="N146" s="56" t="s">
        <v>45</v>
      </c>
      <c r="O146" s="56" t="s">
        <v>164</v>
      </c>
      <c r="P146" s="57">
        <v>1</v>
      </c>
      <c r="Q146" s="58">
        <v>2025</v>
      </c>
      <c r="R146" s="55" t="s">
        <v>252</v>
      </c>
      <c r="S146" s="56" t="s">
        <v>44</v>
      </c>
      <c r="T146" s="60" t="s">
        <v>165</v>
      </c>
      <c r="U146" s="60" t="s">
        <v>166</v>
      </c>
      <c r="V146" s="60" t="s">
        <v>167</v>
      </c>
      <c r="W146" s="59">
        <v>1</v>
      </c>
      <c r="X146" s="29"/>
      <c r="Y146" s="55"/>
      <c r="Z146" s="61" t="s">
        <v>181</v>
      </c>
      <c r="AA146" s="64">
        <v>0.75</v>
      </c>
      <c r="AB146" s="62">
        <v>1</v>
      </c>
      <c r="AC146" s="63" t="s">
        <v>174</v>
      </c>
      <c r="AD146" s="32">
        <v>251</v>
      </c>
      <c r="AE146" s="32">
        <v>251</v>
      </c>
      <c r="AF146" s="33">
        <f t="shared" si="0"/>
        <v>1</v>
      </c>
      <c r="AG146" s="34" t="str">
        <f t="shared" si="1"/>
        <v>Rojo</v>
      </c>
      <c r="AH146" s="32">
        <v>210</v>
      </c>
      <c r="AI146" s="32">
        <v>151</v>
      </c>
      <c r="AJ146" s="33">
        <f t="shared" si="2"/>
        <v>0.71904761904761905</v>
      </c>
      <c r="AK146" s="34" t="str">
        <f t="shared" si="3"/>
        <v>Rojo</v>
      </c>
      <c r="AL146" s="32">
        <v>210</v>
      </c>
      <c r="AM146" s="32">
        <v>162</v>
      </c>
      <c r="AN146" s="33">
        <f t="shared" si="4"/>
        <v>0.77142857142857146</v>
      </c>
      <c r="AO146" s="34" t="str">
        <f t="shared" si="5"/>
        <v>Rojo</v>
      </c>
      <c r="AP146" s="35">
        <v>0.87</v>
      </c>
      <c r="AQ146" s="33" t="str">
        <f t="shared" si="6"/>
        <v/>
      </c>
      <c r="AR146" s="34" t="str">
        <f t="shared" si="7"/>
        <v/>
      </c>
    </row>
    <row r="147" spans="1:44" ht="16.5" customHeight="1" x14ac:dyDescent="0.25">
      <c r="A147" s="26" t="s">
        <v>40</v>
      </c>
      <c r="B147" s="27">
        <v>2024</v>
      </c>
      <c r="C147" s="28" t="s">
        <v>144</v>
      </c>
      <c r="D147" s="28" t="s">
        <v>149</v>
      </c>
      <c r="E147" s="55" t="s">
        <v>185</v>
      </c>
      <c r="F147" s="55" t="s">
        <v>188</v>
      </c>
      <c r="G147" s="66" t="s">
        <v>155</v>
      </c>
      <c r="H147" s="55" t="s">
        <v>197</v>
      </c>
      <c r="I147" s="27" t="s">
        <v>208</v>
      </c>
      <c r="J147" s="55" t="s">
        <v>224</v>
      </c>
      <c r="K147" s="55" t="s">
        <v>232</v>
      </c>
      <c r="L147" s="55" t="s">
        <v>242</v>
      </c>
      <c r="M147" s="55" t="s">
        <v>48</v>
      </c>
      <c r="N147" s="56" t="s">
        <v>45</v>
      </c>
      <c r="O147" s="56" t="s">
        <v>50</v>
      </c>
      <c r="P147" s="57" t="s">
        <v>47</v>
      </c>
      <c r="Q147" s="57" t="s">
        <v>47</v>
      </c>
      <c r="R147" s="55" t="s">
        <v>253</v>
      </c>
      <c r="S147" s="56" t="s">
        <v>44</v>
      </c>
      <c r="T147" s="60" t="s">
        <v>171</v>
      </c>
      <c r="U147" s="60" t="s">
        <v>172</v>
      </c>
      <c r="V147" s="60" t="s">
        <v>173</v>
      </c>
      <c r="W147" s="59">
        <v>0.9</v>
      </c>
      <c r="X147" s="29"/>
      <c r="Y147" s="55"/>
      <c r="Z147" s="61">
        <v>0</v>
      </c>
      <c r="AA147" s="61">
        <v>0</v>
      </c>
      <c r="AB147" s="62">
        <v>0.9</v>
      </c>
      <c r="AC147" s="63" t="s">
        <v>174</v>
      </c>
      <c r="AD147" s="32">
        <v>252</v>
      </c>
      <c r="AE147" s="32">
        <v>252</v>
      </c>
      <c r="AF147" s="33">
        <f t="shared" si="0"/>
        <v>1</v>
      </c>
      <c r="AG147" s="34" t="str">
        <f t="shared" si="1"/>
        <v>Rojo</v>
      </c>
      <c r="AH147" s="32">
        <v>270</v>
      </c>
      <c r="AI147" s="32">
        <v>37</v>
      </c>
      <c r="AJ147" s="33">
        <f t="shared" si="2"/>
        <v>0.13703703703703704</v>
      </c>
      <c r="AK147" s="34" t="str">
        <f t="shared" si="3"/>
        <v>Rojo</v>
      </c>
      <c r="AL147" s="32">
        <v>240</v>
      </c>
      <c r="AM147" s="32">
        <v>168</v>
      </c>
      <c r="AN147" s="33">
        <f t="shared" si="4"/>
        <v>0.7</v>
      </c>
      <c r="AO147" s="34" t="str">
        <f t="shared" si="5"/>
        <v>Rojo</v>
      </c>
      <c r="AP147" s="35">
        <v>0.5</v>
      </c>
      <c r="AQ147" s="33" t="str">
        <f t="shared" si="6"/>
        <v/>
      </c>
      <c r="AR147" s="34" t="str">
        <f t="shared" si="7"/>
        <v/>
      </c>
    </row>
    <row r="148" spans="1:44" ht="16.5" customHeight="1" x14ac:dyDescent="0.25">
      <c r="A148" s="26" t="s">
        <v>40</v>
      </c>
      <c r="B148" s="27">
        <v>2024</v>
      </c>
      <c r="C148" s="28" t="s">
        <v>144</v>
      </c>
      <c r="D148" s="28" t="s">
        <v>149</v>
      </c>
      <c r="E148" s="55" t="s">
        <v>185</v>
      </c>
      <c r="F148" s="55" t="s">
        <v>188</v>
      </c>
      <c r="G148" s="66" t="s">
        <v>156</v>
      </c>
      <c r="H148" s="55" t="s">
        <v>198</v>
      </c>
      <c r="I148" s="27" t="s">
        <v>209</v>
      </c>
      <c r="J148" s="55" t="s">
        <v>225</v>
      </c>
      <c r="K148" s="55" t="s">
        <v>233</v>
      </c>
      <c r="L148" s="55" t="s">
        <v>243</v>
      </c>
      <c r="M148" s="55" t="s">
        <v>48</v>
      </c>
      <c r="N148" s="56" t="s">
        <v>42</v>
      </c>
      <c r="O148" s="56" t="s">
        <v>164</v>
      </c>
      <c r="P148" s="57" t="s">
        <v>47</v>
      </c>
      <c r="Q148" s="57" t="s">
        <v>47</v>
      </c>
      <c r="R148" s="55" t="s">
        <v>254</v>
      </c>
      <c r="S148" s="56" t="s">
        <v>44</v>
      </c>
      <c r="T148" s="60" t="s">
        <v>171</v>
      </c>
      <c r="U148" s="60" t="s">
        <v>172</v>
      </c>
      <c r="V148" s="60" t="s">
        <v>173</v>
      </c>
      <c r="W148" s="59">
        <v>0.9</v>
      </c>
      <c r="X148" s="29"/>
      <c r="Y148" s="55"/>
      <c r="Z148" s="61" t="s">
        <v>184</v>
      </c>
      <c r="AA148" s="61">
        <v>100</v>
      </c>
      <c r="AB148" s="62">
        <v>0.9</v>
      </c>
      <c r="AC148" s="63" t="s">
        <v>174</v>
      </c>
      <c r="AD148" s="32">
        <v>37</v>
      </c>
      <c r="AE148" s="32">
        <v>37</v>
      </c>
      <c r="AF148" s="33">
        <f t="shared" si="0"/>
        <v>1</v>
      </c>
      <c r="AG148" s="34" t="str">
        <f t="shared" si="1"/>
        <v>Rojo</v>
      </c>
      <c r="AH148" s="32">
        <v>36</v>
      </c>
      <c r="AI148" s="32">
        <v>31</v>
      </c>
      <c r="AJ148" s="33">
        <f t="shared" si="2"/>
        <v>0.86111111111111116</v>
      </c>
      <c r="AK148" s="34" t="str">
        <f t="shared" si="3"/>
        <v>Rojo</v>
      </c>
      <c r="AL148" s="32">
        <v>36</v>
      </c>
      <c r="AM148" s="32">
        <v>24</v>
      </c>
      <c r="AN148" s="33">
        <f t="shared" si="4"/>
        <v>0.66666666666666663</v>
      </c>
      <c r="AO148" s="34" t="str">
        <f t="shared" si="5"/>
        <v>Rojo</v>
      </c>
      <c r="AP148" s="35">
        <v>0.77</v>
      </c>
      <c r="AQ148" s="33" t="str">
        <f t="shared" si="6"/>
        <v/>
      </c>
      <c r="AR148" s="34" t="str">
        <f t="shared" si="7"/>
        <v/>
      </c>
    </row>
    <row r="149" spans="1:44" ht="16.5" customHeight="1" x14ac:dyDescent="0.25">
      <c r="A149" s="26" t="s">
        <v>40</v>
      </c>
      <c r="B149" s="27">
        <v>2024</v>
      </c>
      <c r="C149" s="28" t="s">
        <v>144</v>
      </c>
      <c r="D149" s="28" t="s">
        <v>149</v>
      </c>
      <c r="E149" s="55" t="s">
        <v>185</v>
      </c>
      <c r="F149" s="55" t="s">
        <v>188</v>
      </c>
      <c r="G149" s="66" t="s">
        <v>157</v>
      </c>
      <c r="H149" s="55" t="s">
        <v>267</v>
      </c>
      <c r="I149" s="27" t="s">
        <v>210</v>
      </c>
      <c r="J149" s="55" t="s">
        <v>272</v>
      </c>
      <c r="K149" s="55" t="s">
        <v>280</v>
      </c>
      <c r="L149" s="55" t="s">
        <v>286</v>
      </c>
      <c r="M149" s="55" t="s">
        <v>48</v>
      </c>
      <c r="N149" s="36" t="s">
        <v>45</v>
      </c>
      <c r="O149" s="56" t="s">
        <v>164</v>
      </c>
      <c r="P149" s="57" t="s">
        <v>47</v>
      </c>
      <c r="Q149" s="57" t="s">
        <v>47</v>
      </c>
      <c r="R149" s="55" t="s">
        <v>254</v>
      </c>
      <c r="S149" s="56" t="s">
        <v>44</v>
      </c>
      <c r="T149" s="60" t="s">
        <v>165</v>
      </c>
      <c r="U149" s="60" t="s">
        <v>166</v>
      </c>
      <c r="V149" s="60" t="s">
        <v>167</v>
      </c>
      <c r="W149" s="59">
        <v>1</v>
      </c>
      <c r="X149" s="29"/>
      <c r="Y149" s="55"/>
      <c r="Z149" s="64">
        <v>1</v>
      </c>
      <c r="AA149" s="65">
        <f>5/6</f>
        <v>0.83333333333333337</v>
      </c>
      <c r="AB149" s="62">
        <v>1</v>
      </c>
      <c r="AC149" s="63" t="s">
        <v>174</v>
      </c>
      <c r="AD149" s="32">
        <v>410</v>
      </c>
      <c r="AE149" s="32">
        <v>178</v>
      </c>
      <c r="AF149" s="33">
        <f t="shared" si="0"/>
        <v>0.43414634146341463</v>
      </c>
      <c r="AG149" s="34" t="str">
        <f t="shared" si="1"/>
        <v>Rojo</v>
      </c>
      <c r="AH149" s="32">
        <v>400</v>
      </c>
      <c r="AI149" s="32">
        <v>0</v>
      </c>
      <c r="AJ149" s="33">
        <f t="shared" si="2"/>
        <v>0</v>
      </c>
      <c r="AK149" s="34">
        <f t="shared" si="3"/>
        <v>0</v>
      </c>
      <c r="AL149" s="32">
        <v>330</v>
      </c>
      <c r="AM149" s="32">
        <v>248</v>
      </c>
      <c r="AN149" s="33">
        <f t="shared" si="4"/>
        <v>0.75151515151515147</v>
      </c>
      <c r="AO149" s="34" t="str">
        <f t="shared" si="5"/>
        <v>Rojo</v>
      </c>
      <c r="AP149" s="35">
        <v>0.55000000000000004</v>
      </c>
      <c r="AQ149" s="33" t="str">
        <f t="shared" si="6"/>
        <v/>
      </c>
      <c r="AR149" s="34" t="str">
        <f t="shared" si="7"/>
        <v/>
      </c>
    </row>
    <row r="150" spans="1:44" ht="16.5" customHeight="1" x14ac:dyDescent="0.25">
      <c r="A150" s="26" t="s">
        <v>40</v>
      </c>
      <c r="B150" s="27">
        <v>2024</v>
      </c>
      <c r="C150" s="28" t="s">
        <v>144</v>
      </c>
      <c r="D150" s="28" t="s">
        <v>149</v>
      </c>
      <c r="E150" s="55" t="s">
        <v>185</v>
      </c>
      <c r="F150" s="55" t="s">
        <v>266</v>
      </c>
      <c r="G150" s="66" t="s">
        <v>158</v>
      </c>
      <c r="H150" s="55" t="s">
        <v>199</v>
      </c>
      <c r="I150" s="27" t="s">
        <v>211</v>
      </c>
      <c r="J150" s="55" t="s">
        <v>273</v>
      </c>
      <c r="K150" s="55" t="s">
        <v>281</v>
      </c>
      <c r="L150" s="55" t="s">
        <v>287</v>
      </c>
      <c r="M150" s="55" t="s">
        <v>48</v>
      </c>
      <c r="N150" s="36" t="s">
        <v>45</v>
      </c>
      <c r="O150" s="56" t="s">
        <v>50</v>
      </c>
      <c r="P150" s="57" t="s">
        <v>47</v>
      </c>
      <c r="Q150" s="57" t="s">
        <v>47</v>
      </c>
      <c r="R150" s="55" t="s">
        <v>292</v>
      </c>
      <c r="S150" s="56" t="s">
        <v>44</v>
      </c>
      <c r="T150" s="60" t="s">
        <v>165</v>
      </c>
      <c r="U150" s="60" t="s">
        <v>166</v>
      </c>
      <c r="V150" s="60" t="s">
        <v>167</v>
      </c>
      <c r="W150" s="59">
        <v>1</v>
      </c>
      <c r="X150" s="29"/>
      <c r="Y150" s="55"/>
      <c r="Z150" s="61">
        <v>100</v>
      </c>
      <c r="AA150" s="65">
        <v>1</v>
      </c>
      <c r="AB150" s="62">
        <v>1</v>
      </c>
      <c r="AC150" s="63" t="s">
        <v>174</v>
      </c>
      <c r="AD150" s="32">
        <v>72</v>
      </c>
      <c r="AE150" s="32">
        <v>44</v>
      </c>
      <c r="AF150" s="33">
        <f t="shared" si="0"/>
        <v>0.61111111111111116</v>
      </c>
      <c r="AG150" s="34" t="str">
        <f t="shared" si="1"/>
        <v>Rojo</v>
      </c>
      <c r="AH150" s="32">
        <v>72</v>
      </c>
      <c r="AI150" s="32">
        <v>48</v>
      </c>
      <c r="AJ150" s="33">
        <f t="shared" si="2"/>
        <v>0.66666666666666663</v>
      </c>
      <c r="AK150" s="34" t="str">
        <f t="shared" si="3"/>
        <v>Rojo</v>
      </c>
      <c r="AL150" s="32">
        <v>60</v>
      </c>
      <c r="AM150" s="32">
        <v>18</v>
      </c>
      <c r="AN150" s="33">
        <f t="shared" si="4"/>
        <v>0.3</v>
      </c>
      <c r="AO150" s="34" t="str">
        <f t="shared" si="5"/>
        <v>Rojo</v>
      </c>
      <c r="AP150" s="35">
        <v>0.6</v>
      </c>
      <c r="AQ150" s="33" t="str">
        <f t="shared" si="6"/>
        <v/>
      </c>
      <c r="AR150" s="34" t="str">
        <f t="shared" si="7"/>
        <v/>
      </c>
    </row>
    <row r="151" spans="1:44" ht="16.5" customHeight="1" x14ac:dyDescent="0.25">
      <c r="A151" s="26" t="s">
        <v>40</v>
      </c>
      <c r="B151" s="27">
        <v>2024</v>
      </c>
      <c r="C151" s="28" t="s">
        <v>144</v>
      </c>
      <c r="D151" s="28" t="s">
        <v>149</v>
      </c>
      <c r="E151" s="55" t="s">
        <v>185</v>
      </c>
      <c r="F151" s="55" t="s">
        <v>266</v>
      </c>
      <c r="G151" s="66" t="s">
        <v>159</v>
      </c>
      <c r="H151" s="55" t="s">
        <v>268</v>
      </c>
      <c r="I151" s="27" t="s">
        <v>212</v>
      </c>
      <c r="J151" s="55" t="s">
        <v>274</v>
      </c>
      <c r="K151" s="55" t="s">
        <v>282</v>
      </c>
      <c r="L151" s="55" t="s">
        <v>288</v>
      </c>
      <c r="M151" s="55" t="s">
        <v>48</v>
      </c>
      <c r="N151" s="31" t="s">
        <v>45</v>
      </c>
      <c r="O151" s="56" t="s">
        <v>164</v>
      </c>
      <c r="P151" s="57" t="s">
        <v>47</v>
      </c>
      <c r="Q151" s="57" t="s">
        <v>47</v>
      </c>
      <c r="R151" s="55" t="s">
        <v>293</v>
      </c>
      <c r="S151" s="56" t="s">
        <v>44</v>
      </c>
      <c r="T151" s="60" t="s">
        <v>165</v>
      </c>
      <c r="U151" s="60" t="s">
        <v>166</v>
      </c>
      <c r="V151" s="60" t="s">
        <v>167</v>
      </c>
      <c r="W151" s="59">
        <v>1</v>
      </c>
      <c r="X151" s="29"/>
      <c r="Y151" s="55"/>
      <c r="Z151" s="61">
        <v>0</v>
      </c>
      <c r="AA151" s="61">
        <v>0</v>
      </c>
      <c r="AB151" s="62">
        <v>1</v>
      </c>
      <c r="AC151" s="63" t="s">
        <v>174</v>
      </c>
      <c r="AD151" s="32">
        <v>30</v>
      </c>
      <c r="AE151" s="32">
        <v>0</v>
      </c>
      <c r="AF151" s="33">
        <f t="shared" si="0"/>
        <v>0</v>
      </c>
      <c r="AG151" s="34">
        <f t="shared" si="1"/>
        <v>0</v>
      </c>
      <c r="AH151" s="32">
        <v>30</v>
      </c>
      <c r="AI151" s="32">
        <v>0</v>
      </c>
      <c r="AJ151" s="33">
        <f t="shared" si="2"/>
        <v>0</v>
      </c>
      <c r="AK151" s="34">
        <f t="shared" si="3"/>
        <v>0</v>
      </c>
      <c r="AL151" s="32">
        <v>143</v>
      </c>
      <c r="AM151" s="32">
        <v>143</v>
      </c>
      <c r="AN151" s="33">
        <f t="shared" si="4"/>
        <v>1</v>
      </c>
      <c r="AO151" s="34" t="str">
        <f t="shared" si="5"/>
        <v>Rojo</v>
      </c>
      <c r="AP151" s="35">
        <v>1</v>
      </c>
      <c r="AQ151" s="33" t="str">
        <f t="shared" si="6"/>
        <v/>
      </c>
      <c r="AR151" s="34" t="str">
        <f t="shared" si="7"/>
        <v/>
      </c>
    </row>
    <row r="152" spans="1:44" ht="23.25" customHeight="1" x14ac:dyDescent="0.25">
      <c r="A152" s="26" t="s">
        <v>40</v>
      </c>
      <c r="B152" s="27">
        <v>2024</v>
      </c>
      <c r="C152" s="28" t="s">
        <v>144</v>
      </c>
      <c r="D152" s="28" t="s">
        <v>149</v>
      </c>
      <c r="E152" s="55" t="s">
        <v>185</v>
      </c>
      <c r="F152" s="55" t="s">
        <v>266</v>
      </c>
      <c r="G152" s="66" t="s">
        <v>160</v>
      </c>
      <c r="H152" s="55" t="s">
        <v>269</v>
      </c>
      <c r="I152" s="27" t="s">
        <v>213</v>
      </c>
      <c r="J152" s="55" t="s">
        <v>275</v>
      </c>
      <c r="K152" s="55" t="s">
        <v>283</v>
      </c>
      <c r="L152" s="55" t="s">
        <v>289</v>
      </c>
      <c r="M152" s="55" t="s">
        <v>48</v>
      </c>
      <c r="N152" s="31" t="s">
        <v>45</v>
      </c>
      <c r="O152" s="56" t="s">
        <v>164</v>
      </c>
      <c r="P152" s="57" t="s">
        <v>47</v>
      </c>
      <c r="Q152" s="57" t="s">
        <v>47</v>
      </c>
      <c r="R152" s="55" t="s">
        <v>294</v>
      </c>
      <c r="S152" s="56" t="s">
        <v>44</v>
      </c>
      <c r="T152" s="60" t="s">
        <v>165</v>
      </c>
      <c r="U152" s="60" t="s">
        <v>166</v>
      </c>
      <c r="V152" s="60" t="s">
        <v>167</v>
      </c>
      <c r="W152" s="59">
        <v>1</v>
      </c>
      <c r="X152" s="29"/>
      <c r="Y152" s="55"/>
      <c r="Z152" s="64">
        <v>1</v>
      </c>
      <c r="AA152" s="65">
        <f>3/10</f>
        <v>0.3</v>
      </c>
      <c r="AB152" s="62">
        <v>0</v>
      </c>
      <c r="AC152" s="63" t="s">
        <v>264</v>
      </c>
      <c r="AD152" s="32">
        <v>260</v>
      </c>
      <c r="AE152" s="32">
        <v>0</v>
      </c>
      <c r="AF152" s="33">
        <f t="shared" si="0"/>
        <v>0</v>
      </c>
      <c r="AG152" s="34">
        <f t="shared" si="1"/>
        <v>0</v>
      </c>
      <c r="AH152" s="32">
        <v>300</v>
      </c>
      <c r="AI152" s="32">
        <v>0</v>
      </c>
      <c r="AJ152" s="33">
        <f t="shared" si="2"/>
        <v>0</v>
      </c>
      <c r="AK152" s="34">
        <f t="shared" si="3"/>
        <v>0</v>
      </c>
      <c r="AL152" s="32">
        <v>320</v>
      </c>
      <c r="AM152" s="32">
        <v>0</v>
      </c>
      <c r="AN152" s="33">
        <f t="shared" si="4"/>
        <v>0</v>
      </c>
      <c r="AO152" s="34">
        <f t="shared" si="5"/>
        <v>0</v>
      </c>
      <c r="AP152" s="35">
        <v>0</v>
      </c>
      <c r="AQ152" s="33">
        <f t="shared" si="6"/>
        <v>0</v>
      </c>
      <c r="AR152" s="34">
        <f t="shared" si="7"/>
        <v>0</v>
      </c>
    </row>
    <row r="153" spans="1:44" ht="16.5" customHeight="1" x14ac:dyDescent="0.25">
      <c r="A153" s="26" t="s">
        <v>40</v>
      </c>
      <c r="B153" s="27">
        <v>2024</v>
      </c>
      <c r="C153" s="28" t="s">
        <v>144</v>
      </c>
      <c r="D153" s="28" t="s">
        <v>149</v>
      </c>
      <c r="E153" s="55" t="s">
        <v>185</v>
      </c>
      <c r="F153" s="55" t="s">
        <v>266</v>
      </c>
      <c r="G153" s="66" t="s">
        <v>161</v>
      </c>
      <c r="H153" s="55" t="s">
        <v>270</v>
      </c>
      <c r="I153" s="27" t="s">
        <v>214</v>
      </c>
      <c r="J153" s="55" t="s">
        <v>276</v>
      </c>
      <c r="K153" s="55" t="s">
        <v>284</v>
      </c>
      <c r="L153" s="55" t="s">
        <v>290</v>
      </c>
      <c r="M153" s="55" t="s">
        <v>48</v>
      </c>
      <c r="N153" s="31" t="s">
        <v>42</v>
      </c>
      <c r="O153" s="56" t="s">
        <v>164</v>
      </c>
      <c r="P153" s="57" t="s">
        <v>47</v>
      </c>
      <c r="Q153" s="57" t="s">
        <v>47</v>
      </c>
      <c r="R153" s="55" t="s">
        <v>295</v>
      </c>
      <c r="S153" s="56" t="s">
        <v>255</v>
      </c>
      <c r="T153" s="60" t="s">
        <v>258</v>
      </c>
      <c r="U153" s="60" t="s">
        <v>259</v>
      </c>
      <c r="V153" s="60" t="s">
        <v>260</v>
      </c>
      <c r="W153" s="59">
        <v>0.76</v>
      </c>
      <c r="X153" s="29"/>
      <c r="Y153" s="55"/>
      <c r="Z153" s="64">
        <v>1</v>
      </c>
      <c r="AA153" s="64">
        <v>1</v>
      </c>
      <c r="AB153" s="62">
        <v>1</v>
      </c>
      <c r="AC153" s="63" t="s">
        <v>174</v>
      </c>
      <c r="AD153" s="32">
        <v>60</v>
      </c>
      <c r="AE153" s="32">
        <v>23</v>
      </c>
      <c r="AF153" s="33">
        <f t="shared" si="0"/>
        <v>0.38333333333333336</v>
      </c>
      <c r="AG153" s="34">
        <f t="shared" si="1"/>
        <v>0</v>
      </c>
      <c r="AH153" s="32">
        <v>60</v>
      </c>
      <c r="AI153" s="32">
        <v>14</v>
      </c>
      <c r="AJ153" s="33">
        <f t="shared" si="2"/>
        <v>0.23333333333333334</v>
      </c>
      <c r="AK153" s="34">
        <f t="shared" si="3"/>
        <v>0</v>
      </c>
      <c r="AL153" s="32">
        <v>60</v>
      </c>
      <c r="AM153" s="32">
        <v>15</v>
      </c>
      <c r="AN153" s="33">
        <f t="shared" ref="AN153:AN156" si="8">IF(AM153=0,0,IFERROR(AM153/AL153,""))</f>
        <v>0.25</v>
      </c>
      <c r="AO153" s="34">
        <f t="shared" si="5"/>
        <v>0</v>
      </c>
      <c r="AP153" s="35">
        <v>0.47</v>
      </c>
      <c r="AQ153" s="33" t="str">
        <f t="shared" si="6"/>
        <v/>
      </c>
      <c r="AR153" s="34" t="str">
        <f t="shared" si="7"/>
        <v/>
      </c>
    </row>
    <row r="154" spans="1:44" ht="16.5" customHeight="1" x14ac:dyDescent="0.25">
      <c r="A154" s="26" t="s">
        <v>40</v>
      </c>
      <c r="B154" s="27">
        <v>2024</v>
      </c>
      <c r="C154" s="28" t="s">
        <v>144</v>
      </c>
      <c r="D154" s="28" t="s">
        <v>149</v>
      </c>
      <c r="E154" s="55" t="s">
        <v>185</v>
      </c>
      <c r="F154" s="55" t="s">
        <v>189</v>
      </c>
      <c r="G154" s="66" t="s">
        <v>162</v>
      </c>
      <c r="H154" s="55" t="s">
        <v>200</v>
      </c>
      <c r="I154" s="27" t="s">
        <v>215</v>
      </c>
      <c r="J154" s="55" t="s">
        <v>226</v>
      </c>
      <c r="K154" s="55" t="s">
        <v>234</v>
      </c>
      <c r="L154" s="55" t="s">
        <v>244</v>
      </c>
      <c r="M154" s="55" t="s">
        <v>48</v>
      </c>
      <c r="N154" s="31" t="s">
        <v>45</v>
      </c>
      <c r="O154" s="56" t="s">
        <v>50</v>
      </c>
      <c r="P154" s="57">
        <v>1</v>
      </c>
      <c r="Q154" s="58">
        <v>2025</v>
      </c>
      <c r="R154" s="55" t="s">
        <v>256</v>
      </c>
      <c r="S154" s="56" t="s">
        <v>44</v>
      </c>
      <c r="T154" s="60" t="s">
        <v>165</v>
      </c>
      <c r="U154" s="60" t="s">
        <v>166</v>
      </c>
      <c r="V154" s="60" t="s">
        <v>167</v>
      </c>
      <c r="W154" s="59">
        <v>1</v>
      </c>
      <c r="X154" s="29"/>
      <c r="Y154" s="55"/>
      <c r="Z154" s="61">
        <v>0</v>
      </c>
      <c r="AA154" s="61">
        <v>0</v>
      </c>
      <c r="AB154" s="62">
        <v>1</v>
      </c>
      <c r="AC154" s="63" t="s">
        <v>174</v>
      </c>
      <c r="AD154" s="32">
        <v>172</v>
      </c>
      <c r="AE154" s="32">
        <v>172</v>
      </c>
      <c r="AF154" s="33">
        <f t="shared" si="0"/>
        <v>1</v>
      </c>
      <c r="AG154" s="34" t="str">
        <f t="shared" si="1"/>
        <v>Rojo</v>
      </c>
      <c r="AH154" s="32">
        <v>180</v>
      </c>
      <c r="AI154" s="32">
        <v>119</v>
      </c>
      <c r="AJ154" s="33">
        <f t="shared" si="2"/>
        <v>0.66111111111111109</v>
      </c>
      <c r="AK154" s="34" t="str">
        <f t="shared" si="3"/>
        <v>Rojo</v>
      </c>
      <c r="AL154" s="32">
        <v>261</v>
      </c>
      <c r="AM154" s="32">
        <v>261</v>
      </c>
      <c r="AN154" s="33">
        <f t="shared" si="8"/>
        <v>1</v>
      </c>
      <c r="AO154" s="34" t="str">
        <f t="shared" si="5"/>
        <v>Rojo</v>
      </c>
      <c r="AP154" s="35">
        <v>0.92</v>
      </c>
      <c r="AQ154" s="33" t="str">
        <f t="shared" si="6"/>
        <v/>
      </c>
      <c r="AR154" s="34" t="str">
        <f t="shared" si="7"/>
        <v/>
      </c>
    </row>
    <row r="155" spans="1:44" ht="16.5" customHeight="1" x14ac:dyDescent="0.25">
      <c r="A155" s="26" t="s">
        <v>40</v>
      </c>
      <c r="B155" s="27">
        <v>2024</v>
      </c>
      <c r="C155" s="28" t="s">
        <v>144</v>
      </c>
      <c r="D155" s="28" t="s">
        <v>149</v>
      </c>
      <c r="E155" s="55" t="s">
        <v>185</v>
      </c>
      <c r="F155" s="55" t="s">
        <v>189</v>
      </c>
      <c r="G155" s="66" t="s">
        <v>190</v>
      </c>
      <c r="H155" s="55" t="s">
        <v>201</v>
      </c>
      <c r="I155" s="27" t="s">
        <v>216</v>
      </c>
      <c r="J155" s="55" t="s">
        <v>227</v>
      </c>
      <c r="K155" s="55" t="s">
        <v>235</v>
      </c>
      <c r="L155" s="55" t="s">
        <v>245</v>
      </c>
      <c r="M155" s="55" t="s">
        <v>48</v>
      </c>
      <c r="N155" s="31" t="s">
        <v>45</v>
      </c>
      <c r="O155" s="56" t="s">
        <v>164</v>
      </c>
      <c r="P155" s="57">
        <v>1</v>
      </c>
      <c r="Q155" s="58">
        <v>2025</v>
      </c>
      <c r="R155" s="55" t="s">
        <v>256</v>
      </c>
      <c r="S155" s="56" t="s">
        <v>44</v>
      </c>
      <c r="T155" s="60" t="s">
        <v>165</v>
      </c>
      <c r="U155" s="60" t="s">
        <v>166</v>
      </c>
      <c r="V155" s="60" t="s">
        <v>167</v>
      </c>
      <c r="W155" s="59">
        <v>1</v>
      </c>
      <c r="X155" s="29"/>
      <c r="Y155" s="55"/>
      <c r="Z155" s="61">
        <v>100</v>
      </c>
      <c r="AA155" s="65">
        <f>22/15</f>
        <v>1.4666666666666666</v>
      </c>
      <c r="AB155" s="62">
        <v>1</v>
      </c>
      <c r="AC155" s="63" t="s">
        <v>174</v>
      </c>
      <c r="AD155" s="32">
        <v>46</v>
      </c>
      <c r="AE155" s="32">
        <v>46</v>
      </c>
      <c r="AF155" s="33">
        <f t="shared" si="0"/>
        <v>1</v>
      </c>
      <c r="AG155" s="34" t="str">
        <f t="shared" si="1"/>
        <v>Rojo</v>
      </c>
      <c r="AH155" s="32">
        <v>57</v>
      </c>
      <c r="AI155" s="32">
        <v>57</v>
      </c>
      <c r="AJ155" s="33">
        <f t="shared" si="2"/>
        <v>1</v>
      </c>
      <c r="AK155" s="34" t="str">
        <f t="shared" si="3"/>
        <v>Rojo</v>
      </c>
      <c r="AL155" s="32">
        <v>57</v>
      </c>
      <c r="AM155" s="32">
        <v>56</v>
      </c>
      <c r="AN155" s="33">
        <f t="shared" si="8"/>
        <v>0.98245614035087714</v>
      </c>
      <c r="AO155" s="34" t="str">
        <f t="shared" si="5"/>
        <v>Rojo</v>
      </c>
      <c r="AP155" s="35">
        <v>0.98</v>
      </c>
      <c r="AQ155" s="33" t="str">
        <f t="shared" si="6"/>
        <v/>
      </c>
      <c r="AR155" s="34" t="str">
        <f t="shared" si="7"/>
        <v/>
      </c>
    </row>
    <row r="156" spans="1:44" ht="16.5" customHeight="1" x14ac:dyDescent="0.25">
      <c r="A156" s="26" t="s">
        <v>40</v>
      </c>
      <c r="B156" s="27">
        <v>2024</v>
      </c>
      <c r="C156" s="28" t="s">
        <v>144</v>
      </c>
      <c r="D156" s="28" t="s">
        <v>149</v>
      </c>
      <c r="E156" s="55" t="s">
        <v>185</v>
      </c>
      <c r="F156" s="55" t="s">
        <v>189</v>
      </c>
      <c r="G156" s="66" t="s">
        <v>163</v>
      </c>
      <c r="H156" s="55" t="s">
        <v>271</v>
      </c>
      <c r="I156" s="27" t="s">
        <v>217</v>
      </c>
      <c r="J156" s="55" t="s">
        <v>277</v>
      </c>
      <c r="K156" s="55" t="s">
        <v>285</v>
      </c>
      <c r="L156" s="55" t="s">
        <v>291</v>
      </c>
      <c r="M156" s="55" t="s">
        <v>48</v>
      </c>
      <c r="N156" s="56" t="s">
        <v>45</v>
      </c>
      <c r="O156" s="56" t="s">
        <v>164</v>
      </c>
      <c r="P156" s="57">
        <v>1</v>
      </c>
      <c r="Q156" s="58">
        <v>2025</v>
      </c>
      <c r="R156" s="55" t="s">
        <v>257</v>
      </c>
      <c r="S156" s="56" t="s">
        <v>44</v>
      </c>
      <c r="T156" s="60" t="s">
        <v>165</v>
      </c>
      <c r="U156" s="60" t="s">
        <v>166</v>
      </c>
      <c r="V156" s="60" t="s">
        <v>167</v>
      </c>
      <c r="W156" s="59">
        <v>1</v>
      </c>
      <c r="X156" s="29"/>
      <c r="Y156" s="55"/>
      <c r="Z156" s="61">
        <v>0</v>
      </c>
      <c r="AA156" s="61">
        <v>0</v>
      </c>
      <c r="AB156" s="62">
        <v>1</v>
      </c>
      <c r="AC156" s="63" t="s">
        <v>174</v>
      </c>
      <c r="AD156" s="32">
        <v>0</v>
      </c>
      <c r="AE156" s="32">
        <v>0</v>
      </c>
      <c r="AF156" s="33">
        <f t="shared" si="0"/>
        <v>0</v>
      </c>
      <c r="AG156" s="34">
        <f t="shared" si="1"/>
        <v>0</v>
      </c>
      <c r="AH156" s="32">
        <v>1</v>
      </c>
      <c r="AI156" s="32">
        <v>1</v>
      </c>
      <c r="AJ156" s="33">
        <f t="shared" si="2"/>
        <v>1</v>
      </c>
      <c r="AK156" s="34" t="str">
        <f t="shared" si="3"/>
        <v>Rojo</v>
      </c>
      <c r="AL156" s="32">
        <v>1</v>
      </c>
      <c r="AM156" s="32">
        <v>1</v>
      </c>
      <c r="AN156" s="33">
        <f t="shared" si="8"/>
        <v>1</v>
      </c>
      <c r="AO156" s="34" t="str">
        <f t="shared" si="5"/>
        <v>Rojo</v>
      </c>
      <c r="AP156" s="35">
        <v>1</v>
      </c>
      <c r="AQ156" s="33" t="str">
        <f t="shared" si="6"/>
        <v/>
      </c>
      <c r="AR156" s="34" t="str">
        <f t="shared" si="7"/>
        <v/>
      </c>
    </row>
    <row r="157" spans="1:44" ht="16.5" hidden="1" customHeight="1" x14ac:dyDescent="0.25">
      <c r="A157" s="26" t="s">
        <v>40</v>
      </c>
      <c r="B157" s="27">
        <v>2024</v>
      </c>
      <c r="C157" s="28" t="s">
        <v>144</v>
      </c>
      <c r="D157" s="28" t="s">
        <v>51</v>
      </c>
      <c r="E157" s="27" t="s">
        <v>52</v>
      </c>
      <c r="F157" s="27" t="s">
        <v>53</v>
      </c>
      <c r="G157" s="27" t="s">
        <v>55</v>
      </c>
      <c r="H157" s="27" t="s">
        <v>56</v>
      </c>
      <c r="I157" s="43" t="s">
        <v>57</v>
      </c>
      <c r="J157" s="27" t="s">
        <v>132</v>
      </c>
      <c r="K157" s="27" t="s">
        <v>133</v>
      </c>
      <c r="L157" s="27" t="s">
        <v>58</v>
      </c>
      <c r="M157" s="27" t="s">
        <v>48</v>
      </c>
      <c r="N157" s="31" t="s">
        <v>45</v>
      </c>
      <c r="O157" s="31" t="s">
        <v>46</v>
      </c>
      <c r="P157" s="27" t="s">
        <v>47</v>
      </c>
      <c r="Q157" s="27" t="s">
        <v>47</v>
      </c>
      <c r="R157" s="37" t="s">
        <v>54</v>
      </c>
      <c r="S157" s="31" t="s">
        <v>44</v>
      </c>
      <c r="T157" s="29">
        <v>0.75</v>
      </c>
      <c r="U157" s="29">
        <v>0.85</v>
      </c>
      <c r="V157" s="29">
        <v>1</v>
      </c>
      <c r="W157" s="29">
        <v>0.9</v>
      </c>
      <c r="X157" s="29">
        <v>0.8</v>
      </c>
      <c r="Y157" s="31"/>
      <c r="Z157" s="32">
        <v>12</v>
      </c>
      <c r="AA157" s="32">
        <v>0</v>
      </c>
      <c r="AB157" s="33">
        <f t="shared" ref="AB157:AB164" si="9">IF(AA157=0,0,IFERROR(AA157/Z157,""))</f>
        <v>0</v>
      </c>
      <c r="AC157" s="34">
        <f t="shared" ref="AC157:AC164" si="10">IF(AB157="","",IF(AB157&gt;1.3,"Rojo",IF($S157="Ascendente",IF(AND(AB157=0,AB157=0),0,IF(AND(AB157&lt;=$T157,AB157&gt;0),"Rojo",IF(AND(AB157&gt;$T157,AB157&lt;=$U157),"Amarillo",IF(AND(AB157&gt;$U157,AB157&lt;=$V157),"Verde")))),IF($S157="Descendente",IF(AND(AB157&gt;=$V157,AB157&lt;$U157),"Verde",IF(AND(AB157&gt;=$U157,AB157&lt;$T157),"Amarillo",IF(AND(AB157&gt;=$T157,AB157&gt;1.3),"Rojo",0)))))))</f>
        <v>0</v>
      </c>
      <c r="AD157" s="32">
        <v>12</v>
      </c>
      <c r="AE157" s="32">
        <v>12</v>
      </c>
      <c r="AF157" s="33">
        <f t="shared" ref="AF157:AF164" si="11">IF(AE157=0,0,IFERROR(AE157/AD157,""))</f>
        <v>1</v>
      </c>
      <c r="AG157" s="34" t="str">
        <f t="shared" si="1"/>
        <v>Verde</v>
      </c>
      <c r="AH157" s="32">
        <v>12</v>
      </c>
      <c r="AI157" s="32">
        <v>10</v>
      </c>
      <c r="AJ157" s="33">
        <f t="shared" ref="AJ157:AJ164" si="12">IF(AI157=0,0,IFERROR(AI157/AH157,""))</f>
        <v>0.83333333333333337</v>
      </c>
      <c r="AK157" s="34" t="str">
        <f t="shared" si="3"/>
        <v>Amarillo</v>
      </c>
      <c r="AL157" s="32">
        <v>34</v>
      </c>
      <c r="AM157" s="32">
        <v>34</v>
      </c>
      <c r="AN157" s="33">
        <f t="shared" ref="AN157:AN164" si="13">IF(AM157=0,0,IFERROR(AM157/AL157,""))</f>
        <v>1</v>
      </c>
      <c r="AO157" s="34" t="str">
        <f t="shared" si="5"/>
        <v>Verde</v>
      </c>
      <c r="AP157" s="35">
        <v>0.71</v>
      </c>
      <c r="AQ157" s="33">
        <f t="shared" si="6"/>
        <v>0.88749999999999996</v>
      </c>
      <c r="AR157" s="34" t="str">
        <f t="shared" si="7"/>
        <v>Verde</v>
      </c>
    </row>
    <row r="158" spans="1:44" ht="16.5" hidden="1" customHeight="1" x14ac:dyDescent="0.25">
      <c r="A158" s="26" t="s">
        <v>40</v>
      </c>
      <c r="B158" s="27">
        <v>2024</v>
      </c>
      <c r="C158" s="28" t="s">
        <v>144</v>
      </c>
      <c r="D158" s="28" t="s">
        <v>51</v>
      </c>
      <c r="E158" s="27" t="s">
        <v>52</v>
      </c>
      <c r="F158" s="27" t="s">
        <v>53</v>
      </c>
      <c r="G158" s="27" t="s">
        <v>59</v>
      </c>
      <c r="H158" s="27" t="s">
        <v>60</v>
      </c>
      <c r="I158" s="43" t="s">
        <v>61</v>
      </c>
      <c r="J158" s="27" t="s">
        <v>134</v>
      </c>
      <c r="K158" s="27" t="s">
        <v>135</v>
      </c>
      <c r="L158" s="27" t="s">
        <v>62</v>
      </c>
      <c r="M158" s="27" t="s">
        <v>48</v>
      </c>
      <c r="N158" s="31" t="s">
        <v>45</v>
      </c>
      <c r="O158" s="31" t="s">
        <v>49</v>
      </c>
      <c r="P158" s="27" t="s">
        <v>47</v>
      </c>
      <c r="Q158" s="27" t="s">
        <v>47</v>
      </c>
      <c r="R158" s="37" t="s">
        <v>54</v>
      </c>
      <c r="S158" s="31" t="s">
        <v>44</v>
      </c>
      <c r="T158" s="29">
        <v>0.7</v>
      </c>
      <c r="U158" s="29">
        <v>0.8</v>
      </c>
      <c r="V158" s="29">
        <v>1</v>
      </c>
      <c r="W158" s="29">
        <v>0.8</v>
      </c>
      <c r="X158" s="29">
        <v>1</v>
      </c>
      <c r="Y158" s="31"/>
      <c r="Z158" s="32">
        <v>0</v>
      </c>
      <c r="AA158" s="32">
        <v>0</v>
      </c>
      <c r="AB158" s="33">
        <f t="shared" si="9"/>
        <v>0</v>
      </c>
      <c r="AC158" s="34">
        <f t="shared" si="10"/>
        <v>0</v>
      </c>
      <c r="AD158" s="32">
        <v>1</v>
      </c>
      <c r="AE158" s="32">
        <v>1</v>
      </c>
      <c r="AF158" s="33">
        <f t="shared" si="11"/>
        <v>1</v>
      </c>
      <c r="AG158" s="34" t="str">
        <f t="shared" si="1"/>
        <v>Verde</v>
      </c>
      <c r="AH158" s="32">
        <v>0</v>
      </c>
      <c r="AI158" s="32">
        <v>0</v>
      </c>
      <c r="AJ158" s="33">
        <f t="shared" si="12"/>
        <v>0</v>
      </c>
      <c r="AK158" s="34">
        <f t="shared" si="3"/>
        <v>0</v>
      </c>
      <c r="AL158" s="32">
        <v>1</v>
      </c>
      <c r="AM158" s="32">
        <v>1</v>
      </c>
      <c r="AN158" s="33">
        <f t="shared" si="13"/>
        <v>1</v>
      </c>
      <c r="AO158" s="34" t="str">
        <f t="shared" si="5"/>
        <v>Verde</v>
      </c>
      <c r="AP158" s="35">
        <v>1</v>
      </c>
      <c r="AQ158" s="33">
        <f t="shared" si="6"/>
        <v>1</v>
      </c>
      <c r="AR158" s="34" t="str">
        <f t="shared" si="7"/>
        <v>Verde</v>
      </c>
    </row>
    <row r="159" spans="1:44" ht="16.5" hidden="1" customHeight="1" x14ac:dyDescent="0.25">
      <c r="A159" s="26" t="s">
        <v>40</v>
      </c>
      <c r="B159" s="27">
        <v>2024</v>
      </c>
      <c r="C159" s="28" t="s">
        <v>144</v>
      </c>
      <c r="D159" s="28" t="s">
        <v>51</v>
      </c>
      <c r="E159" s="27" t="s">
        <v>52</v>
      </c>
      <c r="F159" s="27" t="s">
        <v>53</v>
      </c>
      <c r="G159" s="27" t="s">
        <v>63</v>
      </c>
      <c r="H159" s="27" t="s">
        <v>64</v>
      </c>
      <c r="I159" s="43" t="s">
        <v>65</v>
      </c>
      <c r="J159" s="27" t="s">
        <v>66</v>
      </c>
      <c r="K159" s="27" t="s">
        <v>136</v>
      </c>
      <c r="L159" s="27" t="s">
        <v>67</v>
      </c>
      <c r="M159" s="27" t="s">
        <v>48</v>
      </c>
      <c r="N159" s="31" t="s">
        <v>45</v>
      </c>
      <c r="O159" s="31" t="s">
        <v>46</v>
      </c>
      <c r="P159" s="27" t="s">
        <v>145</v>
      </c>
      <c r="Q159" s="27">
        <v>2023</v>
      </c>
      <c r="R159" s="37" t="s">
        <v>54</v>
      </c>
      <c r="S159" s="31" t="s">
        <v>44</v>
      </c>
      <c r="T159" s="29">
        <v>0.65</v>
      </c>
      <c r="U159" s="29">
        <v>0.8</v>
      </c>
      <c r="V159" s="29">
        <v>1</v>
      </c>
      <c r="W159" s="29">
        <v>0.9</v>
      </c>
      <c r="X159" s="29">
        <v>0.75</v>
      </c>
      <c r="Y159" s="31"/>
      <c r="Z159" s="32">
        <v>32</v>
      </c>
      <c r="AA159" s="32">
        <v>0</v>
      </c>
      <c r="AB159" s="33">
        <f t="shared" si="9"/>
        <v>0</v>
      </c>
      <c r="AC159" s="34">
        <f t="shared" si="10"/>
        <v>0</v>
      </c>
      <c r="AD159" s="32">
        <v>48</v>
      </c>
      <c r="AE159" s="32">
        <v>48</v>
      </c>
      <c r="AF159" s="33">
        <f t="shared" si="11"/>
        <v>1</v>
      </c>
      <c r="AG159" s="34" t="str">
        <f t="shared" si="1"/>
        <v>Verde</v>
      </c>
      <c r="AH159" s="32">
        <v>48</v>
      </c>
      <c r="AI159" s="32">
        <v>0</v>
      </c>
      <c r="AJ159" s="33">
        <f t="shared" si="12"/>
        <v>0</v>
      </c>
      <c r="AK159" s="34">
        <f t="shared" si="3"/>
        <v>0</v>
      </c>
      <c r="AL159" s="32">
        <v>40</v>
      </c>
      <c r="AM159" s="32">
        <v>12</v>
      </c>
      <c r="AN159" s="33">
        <f t="shared" si="13"/>
        <v>0.3</v>
      </c>
      <c r="AO159" s="34" t="str">
        <f t="shared" si="5"/>
        <v>Rojo</v>
      </c>
      <c r="AP159" s="35">
        <v>0.33</v>
      </c>
      <c r="AQ159" s="33">
        <f t="shared" si="6"/>
        <v>0.44</v>
      </c>
      <c r="AR159" s="34" t="str">
        <f t="shared" si="7"/>
        <v>Rojo</v>
      </c>
    </row>
    <row r="160" spans="1:44" ht="16.5" hidden="1" customHeight="1" x14ac:dyDescent="0.25">
      <c r="A160" s="26" t="s">
        <v>40</v>
      </c>
      <c r="B160" s="27">
        <v>2024</v>
      </c>
      <c r="C160" s="28" t="s">
        <v>144</v>
      </c>
      <c r="D160" s="28" t="s">
        <v>51</v>
      </c>
      <c r="E160" s="27" t="s">
        <v>52</v>
      </c>
      <c r="F160" s="27" t="s">
        <v>53</v>
      </c>
      <c r="G160" s="27" t="s">
        <v>68</v>
      </c>
      <c r="H160" s="27" t="s">
        <v>69</v>
      </c>
      <c r="I160" s="43" t="s">
        <v>70</v>
      </c>
      <c r="J160" s="27" t="s">
        <v>146</v>
      </c>
      <c r="K160" s="27" t="s">
        <v>137</v>
      </c>
      <c r="L160" s="27" t="s">
        <v>71</v>
      </c>
      <c r="M160" s="27" t="s">
        <v>48</v>
      </c>
      <c r="N160" s="31" t="s">
        <v>45</v>
      </c>
      <c r="O160" s="31" t="s">
        <v>49</v>
      </c>
      <c r="P160" s="27" t="s">
        <v>47</v>
      </c>
      <c r="Q160" s="27" t="s">
        <v>47</v>
      </c>
      <c r="R160" s="37" t="s">
        <v>72</v>
      </c>
      <c r="S160" s="31" t="s">
        <v>44</v>
      </c>
      <c r="T160" s="29">
        <v>0.6</v>
      </c>
      <c r="U160" s="29">
        <v>0.8</v>
      </c>
      <c r="V160" s="29">
        <v>1</v>
      </c>
      <c r="W160" s="29">
        <v>0.8</v>
      </c>
      <c r="X160" s="29">
        <v>0.8</v>
      </c>
      <c r="Y160" s="31"/>
      <c r="Z160" s="32">
        <v>1</v>
      </c>
      <c r="AA160" s="32">
        <v>1</v>
      </c>
      <c r="AB160" s="33">
        <f t="shared" si="9"/>
        <v>1</v>
      </c>
      <c r="AC160" s="34" t="str">
        <f t="shared" si="10"/>
        <v>Verde</v>
      </c>
      <c r="AD160" s="32">
        <v>3</v>
      </c>
      <c r="AE160" s="32">
        <v>3</v>
      </c>
      <c r="AF160" s="33">
        <f t="shared" si="11"/>
        <v>1</v>
      </c>
      <c r="AG160" s="34" t="str">
        <f t="shared" si="1"/>
        <v>Verde</v>
      </c>
      <c r="AH160" s="32">
        <v>2</v>
      </c>
      <c r="AI160" s="32">
        <v>1</v>
      </c>
      <c r="AJ160" s="33">
        <f t="shared" si="12"/>
        <v>0.5</v>
      </c>
      <c r="AK160" s="34" t="str">
        <f t="shared" si="3"/>
        <v>Rojo</v>
      </c>
      <c r="AL160" s="32">
        <v>2</v>
      </c>
      <c r="AM160" s="32">
        <v>2</v>
      </c>
      <c r="AN160" s="33">
        <f t="shared" si="13"/>
        <v>1</v>
      </c>
      <c r="AO160" s="34" t="str">
        <f t="shared" si="5"/>
        <v>Verde</v>
      </c>
      <c r="AP160" s="35">
        <v>0.75</v>
      </c>
      <c r="AQ160" s="33">
        <f t="shared" si="6"/>
        <v>0.9375</v>
      </c>
      <c r="AR160" s="34" t="str">
        <f t="shared" si="7"/>
        <v>Verde</v>
      </c>
    </row>
    <row r="161" spans="1:44" ht="16.5" hidden="1" customHeight="1" x14ac:dyDescent="0.25">
      <c r="A161" s="26" t="s">
        <v>40</v>
      </c>
      <c r="B161" s="27">
        <v>2024</v>
      </c>
      <c r="C161" s="28" t="s">
        <v>144</v>
      </c>
      <c r="D161" s="28" t="s">
        <v>51</v>
      </c>
      <c r="E161" s="27" t="s">
        <v>52</v>
      </c>
      <c r="F161" s="27" t="s">
        <v>53</v>
      </c>
      <c r="G161" s="27" t="s">
        <v>73</v>
      </c>
      <c r="H161" s="27" t="s">
        <v>74</v>
      </c>
      <c r="I161" s="43" t="s">
        <v>75</v>
      </c>
      <c r="J161" s="27" t="s">
        <v>147</v>
      </c>
      <c r="K161" s="27" t="s">
        <v>138</v>
      </c>
      <c r="L161" s="27" t="s">
        <v>76</v>
      </c>
      <c r="M161" s="27" t="s">
        <v>48</v>
      </c>
      <c r="N161" s="31" t="s">
        <v>45</v>
      </c>
      <c r="O161" s="31" t="s">
        <v>46</v>
      </c>
      <c r="P161" s="27" t="s">
        <v>47</v>
      </c>
      <c r="Q161" s="27" t="s">
        <v>47</v>
      </c>
      <c r="R161" s="37" t="s">
        <v>77</v>
      </c>
      <c r="S161" s="31" t="s">
        <v>44</v>
      </c>
      <c r="T161" s="29">
        <v>0.7</v>
      </c>
      <c r="U161" s="29">
        <v>0.8</v>
      </c>
      <c r="V161" s="29">
        <v>1</v>
      </c>
      <c r="W161" s="29">
        <v>0.8</v>
      </c>
      <c r="X161" s="29">
        <v>0.8</v>
      </c>
      <c r="Y161" s="31"/>
      <c r="Z161" s="32">
        <v>1</v>
      </c>
      <c r="AA161" s="32">
        <v>1</v>
      </c>
      <c r="AB161" s="33">
        <f t="shared" si="9"/>
        <v>1</v>
      </c>
      <c r="AC161" s="34" t="str">
        <f t="shared" si="10"/>
        <v>Verde</v>
      </c>
      <c r="AD161" s="32">
        <v>0</v>
      </c>
      <c r="AE161" s="32">
        <v>0</v>
      </c>
      <c r="AF161" s="33">
        <f t="shared" si="11"/>
        <v>0</v>
      </c>
      <c r="AG161" s="34">
        <f t="shared" si="1"/>
        <v>0</v>
      </c>
      <c r="AH161" s="32">
        <v>1</v>
      </c>
      <c r="AI161" s="32">
        <v>1</v>
      </c>
      <c r="AJ161" s="33">
        <f t="shared" si="12"/>
        <v>1</v>
      </c>
      <c r="AK161" s="34" t="str">
        <f t="shared" si="3"/>
        <v>Verde</v>
      </c>
      <c r="AL161" s="32">
        <v>180</v>
      </c>
      <c r="AM161" s="32">
        <v>70</v>
      </c>
      <c r="AN161" s="33">
        <f t="shared" si="13"/>
        <v>0.3888888888888889</v>
      </c>
      <c r="AO161" s="34" t="str">
        <f t="shared" si="5"/>
        <v>Rojo</v>
      </c>
      <c r="AP161" s="35">
        <f>150/220</f>
        <v>0.68181818181818177</v>
      </c>
      <c r="AQ161" s="33">
        <f t="shared" si="6"/>
        <v>0.85227272727272718</v>
      </c>
      <c r="AR161" s="34" t="str">
        <f t="shared" si="7"/>
        <v>Verde</v>
      </c>
    </row>
    <row r="162" spans="1:44" ht="16.5" hidden="1" customHeight="1" x14ac:dyDescent="0.25">
      <c r="A162" s="26" t="s">
        <v>40</v>
      </c>
      <c r="B162" s="27">
        <v>2024</v>
      </c>
      <c r="C162" s="28" t="s">
        <v>144</v>
      </c>
      <c r="D162" s="28" t="s">
        <v>51</v>
      </c>
      <c r="E162" s="27" t="s">
        <v>52</v>
      </c>
      <c r="F162" s="27" t="s">
        <v>53</v>
      </c>
      <c r="G162" s="27" t="s">
        <v>78</v>
      </c>
      <c r="H162" s="27" t="s">
        <v>79</v>
      </c>
      <c r="I162" s="43" t="s">
        <v>80</v>
      </c>
      <c r="J162" s="27" t="s">
        <v>139</v>
      </c>
      <c r="K162" s="27" t="s">
        <v>140</v>
      </c>
      <c r="L162" s="27" t="s">
        <v>81</v>
      </c>
      <c r="M162" s="27" t="s">
        <v>48</v>
      </c>
      <c r="N162" s="31" t="s">
        <v>45</v>
      </c>
      <c r="O162" s="31" t="s">
        <v>49</v>
      </c>
      <c r="P162" s="27" t="s">
        <v>47</v>
      </c>
      <c r="Q162" s="27" t="s">
        <v>47</v>
      </c>
      <c r="R162" s="37" t="s">
        <v>82</v>
      </c>
      <c r="S162" s="31" t="s">
        <v>44</v>
      </c>
      <c r="T162" s="29">
        <v>0.6</v>
      </c>
      <c r="U162" s="29">
        <v>0.7</v>
      </c>
      <c r="V162" s="29">
        <v>1</v>
      </c>
      <c r="W162" s="29">
        <v>0.75</v>
      </c>
      <c r="X162" s="29">
        <v>1</v>
      </c>
      <c r="Y162" s="31"/>
      <c r="Z162" s="32">
        <v>0</v>
      </c>
      <c r="AA162" s="32">
        <v>0</v>
      </c>
      <c r="AB162" s="33">
        <f t="shared" si="9"/>
        <v>0</v>
      </c>
      <c r="AC162" s="34">
        <f t="shared" si="10"/>
        <v>0</v>
      </c>
      <c r="AD162" s="32">
        <v>116</v>
      </c>
      <c r="AE162" s="32">
        <v>116</v>
      </c>
      <c r="AF162" s="33">
        <f t="shared" si="11"/>
        <v>1</v>
      </c>
      <c r="AG162" s="34" t="str">
        <f t="shared" si="1"/>
        <v>Verde</v>
      </c>
      <c r="AH162" s="32">
        <v>24</v>
      </c>
      <c r="AI162" s="32">
        <v>18</v>
      </c>
      <c r="AJ162" s="33">
        <f t="shared" si="12"/>
        <v>0.75</v>
      </c>
      <c r="AK162" s="34" t="str">
        <f t="shared" si="3"/>
        <v>Verde</v>
      </c>
      <c r="AL162" s="32">
        <v>49</v>
      </c>
      <c r="AM162" s="32">
        <v>31</v>
      </c>
      <c r="AN162" s="33">
        <f t="shared" si="13"/>
        <v>0.63265306122448983</v>
      </c>
      <c r="AO162" s="34" t="str">
        <f t="shared" si="5"/>
        <v>Amarillo</v>
      </c>
      <c r="AP162" s="35">
        <v>0.95</v>
      </c>
      <c r="AQ162" s="33">
        <f t="shared" si="6"/>
        <v>0.95</v>
      </c>
      <c r="AR162" s="34" t="str">
        <f t="shared" si="7"/>
        <v>Verde</v>
      </c>
    </row>
    <row r="163" spans="1:44" ht="16.5" hidden="1" customHeight="1" x14ac:dyDescent="0.25">
      <c r="A163" s="26" t="s">
        <v>40</v>
      </c>
      <c r="B163" s="27">
        <v>2024</v>
      </c>
      <c r="C163" s="28" t="s">
        <v>144</v>
      </c>
      <c r="D163" s="28" t="s">
        <v>51</v>
      </c>
      <c r="E163" s="27" t="s">
        <v>52</v>
      </c>
      <c r="F163" s="27" t="s">
        <v>53</v>
      </c>
      <c r="G163" s="27" t="s">
        <v>83</v>
      </c>
      <c r="H163" s="27" t="s">
        <v>84</v>
      </c>
      <c r="I163" s="43" t="s">
        <v>85</v>
      </c>
      <c r="J163" s="27" t="s">
        <v>86</v>
      </c>
      <c r="K163" s="27" t="s">
        <v>141</v>
      </c>
      <c r="L163" s="27" t="s">
        <v>87</v>
      </c>
      <c r="M163" s="27" t="s">
        <v>48</v>
      </c>
      <c r="N163" s="31" t="s">
        <v>45</v>
      </c>
      <c r="O163" s="31" t="s">
        <v>46</v>
      </c>
      <c r="P163" s="27" t="s">
        <v>47</v>
      </c>
      <c r="Q163" s="27" t="s">
        <v>47</v>
      </c>
      <c r="R163" s="37" t="s">
        <v>82</v>
      </c>
      <c r="S163" s="31" t="s">
        <v>44</v>
      </c>
      <c r="T163" s="29">
        <v>0.75</v>
      </c>
      <c r="U163" s="29">
        <v>0.85</v>
      </c>
      <c r="V163" s="29">
        <v>1</v>
      </c>
      <c r="W163" s="29">
        <v>0.9</v>
      </c>
      <c r="X163" s="29">
        <v>0.9</v>
      </c>
      <c r="Y163" s="31"/>
      <c r="Z163" s="32">
        <v>87</v>
      </c>
      <c r="AA163" s="32">
        <v>87</v>
      </c>
      <c r="AB163" s="33">
        <f t="shared" si="9"/>
        <v>1</v>
      </c>
      <c r="AC163" s="34" t="str">
        <f t="shared" si="10"/>
        <v>Verde</v>
      </c>
      <c r="AD163" s="32">
        <v>33</v>
      </c>
      <c r="AE163" s="32">
        <v>29</v>
      </c>
      <c r="AF163" s="33">
        <f t="shared" si="11"/>
        <v>0.87878787878787878</v>
      </c>
      <c r="AG163" s="34" t="str">
        <f t="shared" si="1"/>
        <v>Verde</v>
      </c>
      <c r="AH163" s="32">
        <v>24</v>
      </c>
      <c r="AI163" s="32">
        <v>18</v>
      </c>
      <c r="AJ163" s="33">
        <f t="shared" si="12"/>
        <v>0.75</v>
      </c>
      <c r="AK163" s="34" t="str">
        <f t="shared" si="3"/>
        <v>Rojo</v>
      </c>
      <c r="AL163" s="32">
        <v>25</v>
      </c>
      <c r="AM163" s="32">
        <v>13</v>
      </c>
      <c r="AN163" s="33">
        <f t="shared" si="13"/>
        <v>0.52</v>
      </c>
      <c r="AO163" s="34" t="str">
        <f t="shared" si="5"/>
        <v>Rojo</v>
      </c>
      <c r="AP163" s="35">
        <v>0.79</v>
      </c>
      <c r="AQ163" s="33">
        <f t="shared" si="6"/>
        <v>0.87777777777777777</v>
      </c>
      <c r="AR163" s="34" t="str">
        <f t="shared" si="7"/>
        <v>Verde</v>
      </c>
    </row>
    <row r="164" spans="1:44" ht="16.5" hidden="1" customHeight="1" x14ac:dyDescent="0.25">
      <c r="A164" s="26" t="s">
        <v>40</v>
      </c>
      <c r="B164" s="27">
        <v>2024</v>
      </c>
      <c r="C164" s="28" t="s">
        <v>144</v>
      </c>
      <c r="D164" s="28" t="s">
        <v>51</v>
      </c>
      <c r="E164" s="27" t="s">
        <v>52</v>
      </c>
      <c r="F164" s="27" t="s">
        <v>53</v>
      </c>
      <c r="G164" s="27" t="s">
        <v>88</v>
      </c>
      <c r="H164" s="27" t="s">
        <v>89</v>
      </c>
      <c r="I164" s="43" t="s">
        <v>90</v>
      </c>
      <c r="J164" s="27" t="s">
        <v>142</v>
      </c>
      <c r="K164" s="27" t="s">
        <v>143</v>
      </c>
      <c r="L164" s="27" t="s">
        <v>91</v>
      </c>
      <c r="M164" s="27" t="s">
        <v>48</v>
      </c>
      <c r="N164" s="31" t="s">
        <v>45</v>
      </c>
      <c r="O164" s="31" t="s">
        <v>46</v>
      </c>
      <c r="P164" s="27" t="s">
        <v>47</v>
      </c>
      <c r="Q164" s="27" t="s">
        <v>47</v>
      </c>
      <c r="R164" s="37" t="s">
        <v>82</v>
      </c>
      <c r="S164" s="31" t="s">
        <v>44</v>
      </c>
      <c r="T164" s="29">
        <v>0.8</v>
      </c>
      <c r="U164" s="29">
        <v>0.9</v>
      </c>
      <c r="V164" s="29">
        <v>1</v>
      </c>
      <c r="W164" s="29">
        <v>1</v>
      </c>
      <c r="X164" s="29">
        <v>1</v>
      </c>
      <c r="Y164" s="31"/>
      <c r="Z164" s="32">
        <v>12</v>
      </c>
      <c r="AA164" s="32">
        <v>9</v>
      </c>
      <c r="AB164" s="33">
        <f t="shared" si="9"/>
        <v>0.75</v>
      </c>
      <c r="AC164" s="34" t="str">
        <f t="shared" si="10"/>
        <v>Rojo</v>
      </c>
      <c r="AD164" s="32">
        <v>11</v>
      </c>
      <c r="AE164" s="32">
        <v>11</v>
      </c>
      <c r="AF164" s="33">
        <f t="shared" si="11"/>
        <v>1</v>
      </c>
      <c r="AG164" s="34" t="str">
        <f t="shared" si="1"/>
        <v>Verde</v>
      </c>
      <c r="AH164" s="32">
        <v>5</v>
      </c>
      <c r="AI164" s="32">
        <v>5</v>
      </c>
      <c r="AJ164" s="33">
        <f t="shared" si="12"/>
        <v>1</v>
      </c>
      <c r="AK164" s="34" t="str">
        <f t="shared" si="3"/>
        <v>Verde</v>
      </c>
      <c r="AL164" s="32">
        <v>10</v>
      </c>
      <c r="AM164" s="32">
        <v>10</v>
      </c>
      <c r="AN164" s="33">
        <f t="shared" si="13"/>
        <v>1</v>
      </c>
      <c r="AO164" s="34" t="str">
        <f t="shared" si="5"/>
        <v>Verde</v>
      </c>
      <c r="AP164" s="35">
        <v>0.94</v>
      </c>
      <c r="AQ164" s="33">
        <f t="shared" si="6"/>
        <v>0.94</v>
      </c>
      <c r="AR164" s="34" t="str">
        <f t="shared" si="7"/>
        <v>Verde</v>
      </c>
    </row>
    <row r="165" spans="1:44" ht="16.5" customHeight="1" x14ac:dyDescent="0.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8"/>
      <c r="O165" s="18"/>
      <c r="P165" s="17"/>
      <c r="Q165" s="17"/>
      <c r="R165" s="18"/>
      <c r="S165" s="18"/>
      <c r="T165" s="18"/>
      <c r="U165" s="18"/>
      <c r="V165" s="18"/>
      <c r="W165" s="18"/>
      <c r="X165" s="19"/>
      <c r="Y165" s="18"/>
      <c r="Z165" s="18"/>
      <c r="AA165" s="18"/>
      <c r="AB165" s="18"/>
      <c r="AC165" s="18"/>
      <c r="AD165" s="18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</row>
    <row r="166" spans="1:44" ht="16.5" customHeight="1" x14ac:dyDescent="0.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8"/>
      <c r="O166" s="18"/>
      <c r="P166" s="17"/>
      <c r="Q166" s="17"/>
      <c r="R166" s="18"/>
      <c r="S166" s="18"/>
      <c r="T166" s="18"/>
      <c r="U166" s="18"/>
      <c r="V166" s="18"/>
      <c r="W166" s="18"/>
      <c r="X166" s="19"/>
      <c r="Y166" s="18"/>
      <c r="Z166" s="18"/>
      <c r="AA166" s="18"/>
      <c r="AB166" s="18"/>
      <c r="AC166" s="18"/>
      <c r="AD166" s="18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</row>
    <row r="167" spans="1:44" ht="16.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8"/>
      <c r="O167" s="18"/>
      <c r="P167" s="17"/>
      <c r="Q167" s="17"/>
      <c r="R167" s="18"/>
      <c r="S167" s="18"/>
      <c r="T167" s="18"/>
      <c r="U167" s="18"/>
      <c r="V167" s="18"/>
      <c r="W167" s="18"/>
      <c r="X167" s="19"/>
      <c r="Y167" s="18"/>
      <c r="Z167" s="18"/>
      <c r="AA167" s="18"/>
      <c r="AB167" s="18"/>
      <c r="AC167" s="18"/>
      <c r="AD167" s="18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</row>
    <row r="168" spans="1:44" ht="16.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8"/>
      <c r="O168" s="18"/>
      <c r="P168" s="17"/>
      <c r="Q168" s="17"/>
      <c r="R168" s="18"/>
      <c r="S168" s="18"/>
      <c r="T168" s="18"/>
      <c r="U168" s="18"/>
      <c r="V168" s="18"/>
      <c r="W168" s="18"/>
      <c r="X168" s="19"/>
      <c r="Y168" s="18"/>
      <c r="Z168" s="18"/>
      <c r="AA168" s="18"/>
      <c r="AB168" s="18"/>
      <c r="AC168" s="18"/>
      <c r="AD168" s="18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</row>
    <row r="169" spans="1:44" ht="16.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8"/>
      <c r="O169" s="18"/>
      <c r="P169" s="17"/>
      <c r="Q169" s="17"/>
      <c r="R169" s="18"/>
      <c r="S169" s="18"/>
      <c r="T169" s="18"/>
      <c r="U169" s="18"/>
      <c r="V169" s="18"/>
      <c r="W169" s="18"/>
      <c r="X169" s="19"/>
      <c r="Y169" s="18"/>
      <c r="Z169" s="18"/>
      <c r="AA169" s="18"/>
      <c r="AB169" s="18"/>
      <c r="AC169" s="18"/>
      <c r="AD169" s="18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</row>
    <row r="170" spans="1:44" ht="16.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8"/>
      <c r="O170" s="18"/>
      <c r="P170" s="17"/>
      <c r="Q170" s="17"/>
      <c r="R170" s="18"/>
      <c r="S170" s="18"/>
      <c r="T170" s="18"/>
      <c r="U170" s="18"/>
      <c r="V170" s="18"/>
      <c r="W170" s="18"/>
      <c r="X170" s="19"/>
      <c r="Y170" s="18"/>
      <c r="Z170" s="18"/>
      <c r="AA170" s="18"/>
      <c r="AB170" s="18"/>
      <c r="AC170" s="18"/>
      <c r="AD170" s="18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</row>
    <row r="171" spans="1:44" ht="16.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8"/>
      <c r="O171" s="18"/>
      <c r="P171" s="17"/>
      <c r="Q171" s="17"/>
      <c r="R171" s="18"/>
      <c r="S171" s="18"/>
      <c r="T171" s="18"/>
      <c r="U171" s="18"/>
      <c r="V171" s="18"/>
      <c r="W171" s="18"/>
      <c r="X171" s="19"/>
      <c r="Y171" s="18"/>
      <c r="Z171" s="18"/>
      <c r="AA171" s="18"/>
      <c r="AB171" s="18"/>
      <c r="AC171" s="18"/>
      <c r="AD171" s="18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</row>
    <row r="172" spans="1:44" ht="16.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8"/>
      <c r="O172" s="18"/>
      <c r="P172" s="17"/>
      <c r="Q172" s="17"/>
      <c r="R172" s="18"/>
      <c r="S172" s="18"/>
      <c r="T172" s="18"/>
      <c r="U172" s="18"/>
      <c r="V172" s="18"/>
      <c r="W172" s="18"/>
      <c r="X172" s="19"/>
      <c r="Y172" s="18"/>
      <c r="Z172" s="18"/>
      <c r="AA172" s="18"/>
      <c r="AB172" s="18"/>
      <c r="AC172" s="18"/>
      <c r="AD172" s="18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</row>
    <row r="173" spans="1:44" ht="16.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8"/>
      <c r="O173" s="18"/>
      <c r="P173" s="17"/>
      <c r="Q173" s="17"/>
      <c r="R173" s="18"/>
      <c r="S173" s="18"/>
      <c r="T173" s="18"/>
      <c r="U173" s="18"/>
      <c r="V173" s="18"/>
      <c r="W173" s="18"/>
      <c r="X173" s="19"/>
      <c r="Y173" s="18"/>
      <c r="Z173" s="18"/>
      <c r="AA173" s="18"/>
      <c r="AB173" s="18"/>
      <c r="AC173" s="18"/>
      <c r="AD173" s="18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</row>
    <row r="174" spans="1:44" ht="16.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8"/>
      <c r="O174" s="18"/>
      <c r="P174" s="17"/>
      <c r="Q174" s="17"/>
      <c r="R174" s="18"/>
      <c r="S174" s="18"/>
      <c r="T174" s="18"/>
      <c r="U174" s="18"/>
      <c r="V174" s="18"/>
      <c r="W174" s="18"/>
      <c r="X174" s="19"/>
      <c r="Y174" s="18"/>
      <c r="Z174" s="18"/>
      <c r="AA174" s="18"/>
      <c r="AB174" s="18"/>
      <c r="AC174" s="18"/>
      <c r="AD174" s="18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</row>
    <row r="175" spans="1:44" ht="16.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8"/>
      <c r="O175" s="18"/>
      <c r="P175" s="17"/>
      <c r="Q175" s="17"/>
      <c r="R175" s="18"/>
      <c r="S175" s="18"/>
      <c r="T175" s="18"/>
      <c r="U175" s="18"/>
      <c r="V175" s="18"/>
      <c r="W175" s="18"/>
      <c r="X175" s="19"/>
      <c r="Y175" s="18"/>
      <c r="Z175" s="18"/>
      <c r="AA175" s="18"/>
      <c r="AB175" s="18"/>
      <c r="AC175" s="18"/>
      <c r="AD175" s="18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</row>
    <row r="176" spans="1:44" ht="16.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8"/>
      <c r="O176" s="18"/>
      <c r="P176" s="17"/>
      <c r="Q176" s="17"/>
      <c r="R176" s="18"/>
      <c r="S176" s="18"/>
      <c r="T176" s="18"/>
      <c r="U176" s="18"/>
      <c r="V176" s="18"/>
      <c r="W176" s="18"/>
      <c r="X176" s="19"/>
      <c r="Y176" s="18"/>
      <c r="Z176" s="18"/>
      <c r="AA176" s="18"/>
      <c r="AB176" s="18"/>
      <c r="AC176" s="18"/>
      <c r="AD176" s="18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</row>
    <row r="177" spans="1:44" ht="16.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8"/>
      <c r="O177" s="18"/>
      <c r="P177" s="17"/>
      <c r="Q177" s="17"/>
      <c r="R177" s="18"/>
      <c r="S177" s="18"/>
      <c r="T177" s="18"/>
      <c r="U177" s="18"/>
      <c r="V177" s="18"/>
      <c r="W177" s="18"/>
      <c r="X177" s="19"/>
      <c r="Y177" s="18"/>
      <c r="Z177" s="18"/>
      <c r="AA177" s="18"/>
      <c r="AB177" s="18"/>
      <c r="AC177" s="18"/>
      <c r="AD177" s="18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</row>
    <row r="178" spans="1:44" ht="16.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8"/>
      <c r="O178" s="18"/>
      <c r="P178" s="17"/>
      <c r="Q178" s="17"/>
      <c r="R178" s="18"/>
      <c r="S178" s="18"/>
      <c r="T178" s="18"/>
      <c r="U178" s="18"/>
      <c r="V178" s="18"/>
      <c r="W178" s="18"/>
      <c r="X178" s="19"/>
      <c r="Y178" s="18"/>
      <c r="Z178" s="18"/>
      <c r="AA178" s="18"/>
      <c r="AB178" s="18"/>
      <c r="AC178" s="18"/>
      <c r="AD178" s="18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</row>
    <row r="179" spans="1:44" ht="16.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8"/>
      <c r="O179" s="18"/>
      <c r="P179" s="17"/>
      <c r="Q179" s="17"/>
      <c r="R179" s="18"/>
      <c r="S179" s="18"/>
      <c r="T179" s="18"/>
      <c r="U179" s="18"/>
      <c r="V179" s="18"/>
      <c r="W179" s="18"/>
      <c r="X179" s="19"/>
      <c r="Y179" s="18"/>
      <c r="Z179" s="18"/>
      <c r="AA179" s="18"/>
      <c r="AB179" s="18"/>
      <c r="AC179" s="18"/>
      <c r="AD179" s="18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</row>
    <row r="180" spans="1:44" ht="16.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8"/>
      <c r="O180" s="18"/>
      <c r="P180" s="17"/>
      <c r="Q180" s="17"/>
      <c r="R180" s="18"/>
      <c r="S180" s="18"/>
      <c r="T180" s="18"/>
      <c r="U180" s="18"/>
      <c r="V180" s="18"/>
      <c r="W180" s="18"/>
      <c r="X180" s="19"/>
      <c r="Y180" s="18"/>
      <c r="Z180" s="18"/>
      <c r="AA180" s="18"/>
      <c r="AB180" s="18"/>
      <c r="AC180" s="18"/>
      <c r="AD180" s="18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</row>
    <row r="181" spans="1:44" ht="16.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8"/>
      <c r="O181" s="18"/>
      <c r="P181" s="17"/>
      <c r="Q181" s="17"/>
      <c r="R181" s="18"/>
      <c r="S181" s="18"/>
      <c r="T181" s="18"/>
      <c r="U181" s="18"/>
      <c r="V181" s="18"/>
      <c r="W181" s="18"/>
      <c r="X181" s="19"/>
      <c r="Y181" s="18"/>
      <c r="Z181" s="18"/>
      <c r="AA181" s="18"/>
      <c r="AB181" s="18"/>
      <c r="AC181" s="18"/>
      <c r="AD181" s="18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</row>
    <row r="182" spans="1:44" ht="16.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8"/>
      <c r="O182" s="18"/>
      <c r="P182" s="17"/>
      <c r="Q182" s="17"/>
      <c r="R182" s="18"/>
      <c r="S182" s="18"/>
      <c r="T182" s="18"/>
      <c r="U182" s="18"/>
      <c r="V182" s="18"/>
      <c r="W182" s="18"/>
      <c r="X182" s="19"/>
      <c r="Y182" s="18"/>
      <c r="Z182" s="18"/>
      <c r="AA182" s="18"/>
      <c r="AB182" s="18"/>
      <c r="AC182" s="18"/>
      <c r="AD182" s="18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</row>
    <row r="183" spans="1:44" ht="16.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8"/>
      <c r="O183" s="18"/>
      <c r="P183" s="17"/>
      <c r="Q183" s="17"/>
      <c r="R183" s="18"/>
      <c r="S183" s="18"/>
      <c r="T183" s="18"/>
      <c r="U183" s="18"/>
      <c r="V183" s="18"/>
      <c r="W183" s="18"/>
      <c r="X183" s="19"/>
      <c r="Y183" s="18"/>
      <c r="Z183" s="18"/>
      <c r="AA183" s="18"/>
      <c r="AB183" s="18"/>
      <c r="AC183" s="18"/>
      <c r="AD183" s="18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</row>
    <row r="184" spans="1:44" ht="16.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8"/>
      <c r="O184" s="18"/>
      <c r="P184" s="17"/>
      <c r="Q184" s="17"/>
      <c r="R184" s="18"/>
      <c r="S184" s="18"/>
      <c r="T184" s="18"/>
      <c r="U184" s="18"/>
      <c r="V184" s="18"/>
      <c r="W184" s="18"/>
      <c r="X184" s="19"/>
      <c r="Y184" s="18"/>
      <c r="Z184" s="18"/>
      <c r="AA184" s="18"/>
      <c r="AB184" s="18"/>
      <c r="AC184" s="18"/>
      <c r="AD184" s="18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</row>
    <row r="185" spans="1:44" ht="16.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8"/>
      <c r="O185" s="18"/>
      <c r="P185" s="17"/>
      <c r="Q185" s="17"/>
      <c r="R185" s="18"/>
      <c r="S185" s="18"/>
      <c r="T185" s="18"/>
      <c r="U185" s="18"/>
      <c r="V185" s="18"/>
      <c r="W185" s="18"/>
      <c r="X185" s="19"/>
      <c r="Y185" s="18"/>
      <c r="Z185" s="18"/>
      <c r="AA185" s="18"/>
      <c r="AB185" s="18"/>
      <c r="AC185" s="18"/>
      <c r="AD185" s="18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</row>
    <row r="186" spans="1:44" ht="16.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8"/>
      <c r="O186" s="18"/>
      <c r="P186" s="17"/>
      <c r="Q186" s="17"/>
      <c r="R186" s="18"/>
      <c r="S186" s="18"/>
      <c r="T186" s="18"/>
      <c r="U186" s="18"/>
      <c r="V186" s="18"/>
      <c r="W186" s="18"/>
      <c r="X186" s="19"/>
      <c r="Y186" s="18"/>
      <c r="Z186" s="18"/>
      <c r="AA186" s="18"/>
      <c r="AB186" s="18"/>
      <c r="AC186" s="18"/>
      <c r="AD186" s="18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</row>
    <row r="187" spans="1:44" ht="16.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8"/>
      <c r="O187" s="18"/>
      <c r="P187" s="17"/>
      <c r="Q187" s="17"/>
      <c r="R187" s="18"/>
      <c r="S187" s="18"/>
      <c r="T187" s="18"/>
      <c r="U187" s="18"/>
      <c r="V187" s="18"/>
      <c r="W187" s="18"/>
      <c r="X187" s="19"/>
      <c r="Y187" s="18"/>
      <c r="Z187" s="18"/>
      <c r="AA187" s="18"/>
      <c r="AB187" s="18"/>
      <c r="AC187" s="18"/>
      <c r="AD187" s="18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</row>
    <row r="188" spans="1:44" ht="16.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8"/>
      <c r="O188" s="18"/>
      <c r="P188" s="17"/>
      <c r="Q188" s="17"/>
      <c r="R188" s="18"/>
      <c r="S188" s="18"/>
      <c r="T188" s="18"/>
      <c r="U188" s="18"/>
      <c r="V188" s="18"/>
      <c r="W188" s="18"/>
      <c r="X188" s="19"/>
      <c r="Y188" s="18"/>
      <c r="Z188" s="18"/>
      <c r="AA188" s="18"/>
      <c r="AB188" s="18"/>
      <c r="AC188" s="18"/>
      <c r="AD188" s="18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</row>
    <row r="189" spans="1:44" ht="16.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8"/>
      <c r="O189" s="18"/>
      <c r="P189" s="17"/>
      <c r="Q189" s="17"/>
      <c r="R189" s="18"/>
      <c r="S189" s="18"/>
      <c r="T189" s="18"/>
      <c r="U189" s="18"/>
      <c r="V189" s="18"/>
      <c r="W189" s="18"/>
      <c r="X189" s="19"/>
      <c r="Y189" s="18"/>
      <c r="Z189" s="18"/>
      <c r="AA189" s="18"/>
      <c r="AB189" s="18"/>
      <c r="AC189" s="18"/>
      <c r="AD189" s="18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</row>
    <row r="190" spans="1:44" ht="16.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8"/>
      <c r="O190" s="18"/>
      <c r="P190" s="17"/>
      <c r="Q190" s="17"/>
      <c r="R190" s="18"/>
      <c r="S190" s="18"/>
      <c r="T190" s="18"/>
      <c r="U190" s="18"/>
      <c r="V190" s="18"/>
      <c r="W190" s="18"/>
      <c r="X190" s="19"/>
      <c r="Y190" s="18"/>
      <c r="Z190" s="18"/>
      <c r="AA190" s="18"/>
      <c r="AB190" s="18"/>
      <c r="AC190" s="18"/>
      <c r="AD190" s="18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</row>
    <row r="191" spans="1:44" ht="16.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8"/>
      <c r="O191" s="18"/>
      <c r="P191" s="17"/>
      <c r="Q191" s="17"/>
      <c r="R191" s="18"/>
      <c r="S191" s="18"/>
      <c r="T191" s="18"/>
      <c r="U191" s="18"/>
      <c r="V191" s="18"/>
      <c r="W191" s="18"/>
      <c r="X191" s="19"/>
      <c r="Y191" s="18"/>
      <c r="Z191" s="18"/>
      <c r="AA191" s="18"/>
      <c r="AB191" s="18"/>
      <c r="AC191" s="18"/>
      <c r="AD191" s="18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</row>
    <row r="192" spans="1:44" ht="16.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8"/>
      <c r="O192" s="18"/>
      <c r="P192" s="17"/>
      <c r="Q192" s="17"/>
      <c r="R192" s="18"/>
      <c r="S192" s="18"/>
      <c r="T192" s="18"/>
      <c r="U192" s="18"/>
      <c r="V192" s="18"/>
      <c r="W192" s="18"/>
      <c r="X192" s="19"/>
      <c r="Y192" s="18"/>
      <c r="Z192" s="18"/>
      <c r="AA192" s="18"/>
      <c r="AB192" s="18"/>
      <c r="AC192" s="18"/>
      <c r="AD192" s="18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</row>
    <row r="193" spans="1:44" ht="16.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8"/>
      <c r="O193" s="18"/>
      <c r="P193" s="17"/>
      <c r="Q193" s="17"/>
      <c r="R193" s="18"/>
      <c r="S193" s="18"/>
      <c r="T193" s="18"/>
      <c r="U193" s="18"/>
      <c r="V193" s="18"/>
      <c r="W193" s="18"/>
      <c r="X193" s="19"/>
      <c r="Y193" s="18"/>
      <c r="Z193" s="18"/>
      <c r="AA193" s="18"/>
      <c r="AB193" s="18"/>
      <c r="AC193" s="18"/>
      <c r="AD193" s="18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</row>
    <row r="194" spans="1:44" ht="16.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8"/>
      <c r="O194" s="18"/>
      <c r="P194" s="17"/>
      <c r="Q194" s="17"/>
      <c r="R194" s="18"/>
      <c r="S194" s="18"/>
      <c r="T194" s="18"/>
      <c r="U194" s="18"/>
      <c r="V194" s="18"/>
      <c r="W194" s="18"/>
      <c r="X194" s="19"/>
      <c r="Y194" s="18"/>
      <c r="Z194" s="18"/>
      <c r="AA194" s="18"/>
      <c r="AB194" s="18"/>
      <c r="AC194" s="18"/>
      <c r="AD194" s="18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</row>
    <row r="195" spans="1:44" ht="16.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8"/>
      <c r="O195" s="18"/>
      <c r="P195" s="17"/>
      <c r="Q195" s="17"/>
      <c r="R195" s="18"/>
      <c r="S195" s="18"/>
      <c r="T195" s="18"/>
      <c r="U195" s="18"/>
      <c r="V195" s="18"/>
      <c r="W195" s="18"/>
      <c r="X195" s="19"/>
      <c r="Y195" s="18"/>
      <c r="Z195" s="18"/>
      <c r="AA195" s="18"/>
      <c r="AB195" s="18"/>
      <c r="AC195" s="18"/>
      <c r="AD195" s="18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</row>
    <row r="196" spans="1:44" ht="16.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8"/>
      <c r="O196" s="18"/>
      <c r="P196" s="17"/>
      <c r="Q196" s="17"/>
      <c r="R196" s="18"/>
      <c r="S196" s="18"/>
      <c r="T196" s="18"/>
      <c r="U196" s="18"/>
      <c r="V196" s="18"/>
      <c r="W196" s="18"/>
      <c r="X196" s="19"/>
      <c r="Y196" s="18"/>
      <c r="Z196" s="18"/>
      <c r="AA196" s="18"/>
      <c r="AB196" s="18"/>
      <c r="AC196" s="18"/>
      <c r="AD196" s="18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</row>
    <row r="197" spans="1:44" ht="16.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8"/>
      <c r="O197" s="18"/>
      <c r="P197" s="17"/>
      <c r="Q197" s="17"/>
      <c r="R197" s="18"/>
      <c r="S197" s="18"/>
      <c r="T197" s="18"/>
      <c r="U197" s="18"/>
      <c r="V197" s="18"/>
      <c r="W197" s="18"/>
      <c r="X197" s="19"/>
      <c r="Y197" s="18"/>
      <c r="Z197" s="18"/>
      <c r="AA197" s="18"/>
      <c r="AB197" s="18"/>
      <c r="AC197" s="18"/>
      <c r="AD197" s="18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</row>
    <row r="198" spans="1:44" ht="16.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8"/>
      <c r="O198" s="18"/>
      <c r="P198" s="17"/>
      <c r="Q198" s="17"/>
      <c r="R198" s="18"/>
      <c r="S198" s="18"/>
      <c r="T198" s="18"/>
      <c r="U198" s="18"/>
      <c r="V198" s="18"/>
      <c r="W198" s="18"/>
      <c r="X198" s="19"/>
      <c r="Y198" s="18"/>
      <c r="Z198" s="18"/>
      <c r="AA198" s="18"/>
      <c r="AB198" s="18"/>
      <c r="AC198" s="18"/>
      <c r="AD198" s="18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</row>
    <row r="199" spans="1:44" ht="16.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8"/>
      <c r="O199" s="18"/>
      <c r="P199" s="17"/>
      <c r="Q199" s="17"/>
      <c r="R199" s="18"/>
      <c r="S199" s="18"/>
      <c r="T199" s="18"/>
      <c r="U199" s="18"/>
      <c r="V199" s="18"/>
      <c r="W199" s="18"/>
      <c r="X199" s="19"/>
      <c r="Y199" s="18"/>
      <c r="Z199" s="18"/>
      <c r="AA199" s="18"/>
      <c r="AB199" s="18"/>
      <c r="AC199" s="18"/>
      <c r="AD199" s="18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</row>
    <row r="200" spans="1:44" ht="16.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8"/>
      <c r="O200" s="18"/>
      <c r="P200" s="17"/>
      <c r="Q200" s="17"/>
      <c r="R200" s="18"/>
      <c r="S200" s="18"/>
      <c r="T200" s="18"/>
      <c r="U200" s="18"/>
      <c r="V200" s="18"/>
      <c r="W200" s="18"/>
      <c r="X200" s="19"/>
      <c r="Y200" s="18"/>
      <c r="Z200" s="18"/>
      <c r="AA200" s="18"/>
      <c r="AB200" s="18"/>
      <c r="AC200" s="18"/>
      <c r="AD200" s="18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</row>
    <row r="201" spans="1:44" ht="16.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8"/>
      <c r="O201" s="18"/>
      <c r="P201" s="17"/>
      <c r="Q201" s="17"/>
      <c r="R201" s="18"/>
      <c r="S201" s="18"/>
      <c r="T201" s="18"/>
      <c r="U201" s="18"/>
      <c r="V201" s="18"/>
      <c r="W201" s="18"/>
      <c r="X201" s="19"/>
      <c r="Y201" s="18"/>
      <c r="Z201" s="18"/>
      <c r="AA201" s="18"/>
      <c r="AB201" s="18"/>
      <c r="AC201" s="18"/>
      <c r="AD201" s="18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</row>
    <row r="202" spans="1:44" ht="16.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8"/>
      <c r="O202" s="18"/>
      <c r="P202" s="17"/>
      <c r="Q202" s="17"/>
      <c r="R202" s="18"/>
      <c r="S202" s="18"/>
      <c r="T202" s="18"/>
      <c r="U202" s="18"/>
      <c r="V202" s="18"/>
      <c r="W202" s="18"/>
      <c r="X202" s="19"/>
      <c r="Y202" s="18"/>
      <c r="Z202" s="18"/>
      <c r="AA202" s="18"/>
      <c r="AB202" s="18"/>
      <c r="AC202" s="18"/>
      <c r="AD202" s="18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</row>
    <row r="203" spans="1:44" ht="16.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8"/>
      <c r="O203" s="18"/>
      <c r="P203" s="17"/>
      <c r="Q203" s="17"/>
      <c r="R203" s="18"/>
      <c r="S203" s="18"/>
      <c r="T203" s="18"/>
      <c r="U203" s="18"/>
      <c r="V203" s="18"/>
      <c r="W203" s="18"/>
      <c r="X203" s="19"/>
      <c r="Y203" s="18"/>
      <c r="Z203" s="18"/>
      <c r="AA203" s="18"/>
      <c r="AB203" s="18"/>
      <c r="AC203" s="18"/>
      <c r="AD203" s="18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</row>
    <row r="204" spans="1:44" ht="16.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8"/>
      <c r="O204" s="18"/>
      <c r="P204" s="17"/>
      <c r="Q204" s="17"/>
      <c r="R204" s="18"/>
      <c r="S204" s="18"/>
      <c r="T204" s="18"/>
      <c r="U204" s="18"/>
      <c r="V204" s="18"/>
      <c r="W204" s="18"/>
      <c r="X204" s="19"/>
      <c r="Y204" s="18"/>
      <c r="Z204" s="18"/>
      <c r="AA204" s="18"/>
      <c r="AB204" s="18"/>
      <c r="AC204" s="18"/>
      <c r="AD204" s="18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</row>
    <row r="205" spans="1:44" ht="16.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8"/>
      <c r="O205" s="18"/>
      <c r="P205" s="17"/>
      <c r="Q205" s="17"/>
      <c r="R205" s="18"/>
      <c r="S205" s="18"/>
      <c r="T205" s="18"/>
      <c r="U205" s="18"/>
      <c r="V205" s="18"/>
      <c r="W205" s="18"/>
      <c r="X205" s="19"/>
      <c r="Y205" s="18"/>
      <c r="Z205" s="18"/>
      <c r="AA205" s="18"/>
      <c r="AB205" s="18"/>
      <c r="AC205" s="18"/>
      <c r="AD205" s="18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</row>
    <row r="206" spans="1:44" ht="16.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8"/>
      <c r="O206" s="18"/>
      <c r="P206" s="17"/>
      <c r="Q206" s="17"/>
      <c r="R206" s="18"/>
      <c r="S206" s="18"/>
      <c r="T206" s="18"/>
      <c r="U206" s="18"/>
      <c r="V206" s="18"/>
      <c r="W206" s="18"/>
      <c r="X206" s="19"/>
      <c r="Y206" s="18"/>
      <c r="Z206" s="18"/>
      <c r="AA206" s="18"/>
      <c r="AB206" s="18"/>
      <c r="AC206" s="18"/>
      <c r="AD206" s="18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</row>
    <row r="207" spans="1:44" ht="16.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8"/>
      <c r="O207" s="18"/>
      <c r="P207" s="17"/>
      <c r="Q207" s="17"/>
      <c r="R207" s="18"/>
      <c r="S207" s="18"/>
      <c r="T207" s="18"/>
      <c r="U207" s="18"/>
      <c r="V207" s="18"/>
      <c r="W207" s="18"/>
      <c r="X207" s="19"/>
      <c r="Y207" s="18"/>
      <c r="Z207" s="18"/>
      <c r="AA207" s="18"/>
      <c r="AB207" s="18"/>
      <c r="AC207" s="18"/>
      <c r="AD207" s="18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</row>
    <row r="208" spans="1:44" ht="16.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8"/>
      <c r="O208" s="18"/>
      <c r="P208" s="17"/>
      <c r="Q208" s="17"/>
      <c r="R208" s="18"/>
      <c r="S208" s="18"/>
      <c r="T208" s="18"/>
      <c r="U208" s="18"/>
      <c r="V208" s="18"/>
      <c r="W208" s="18"/>
      <c r="X208" s="19"/>
      <c r="Y208" s="18"/>
      <c r="Z208" s="18"/>
      <c r="AA208" s="18"/>
      <c r="AB208" s="18"/>
      <c r="AC208" s="18"/>
      <c r="AD208" s="18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</row>
    <row r="209" spans="1:44" ht="16.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8"/>
      <c r="O209" s="18"/>
      <c r="P209" s="17"/>
      <c r="Q209" s="17"/>
      <c r="R209" s="18"/>
      <c r="S209" s="18"/>
      <c r="T209" s="18"/>
      <c r="U209" s="18"/>
      <c r="V209" s="18"/>
      <c r="W209" s="18"/>
      <c r="X209" s="19"/>
      <c r="Y209" s="18"/>
      <c r="Z209" s="18"/>
      <c r="AA209" s="18"/>
      <c r="AB209" s="18"/>
      <c r="AC209" s="18"/>
      <c r="AD209" s="18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</row>
    <row r="210" spans="1:44" ht="16.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8"/>
      <c r="O210" s="18"/>
      <c r="P210" s="17"/>
      <c r="Q210" s="17"/>
      <c r="R210" s="18"/>
      <c r="S210" s="18"/>
      <c r="T210" s="18"/>
      <c r="U210" s="18"/>
      <c r="V210" s="18"/>
      <c r="W210" s="18"/>
      <c r="X210" s="19"/>
      <c r="Y210" s="18"/>
      <c r="Z210" s="18"/>
      <c r="AA210" s="18"/>
      <c r="AB210" s="18"/>
      <c r="AC210" s="18"/>
      <c r="AD210" s="18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</row>
    <row r="211" spans="1:44" ht="16.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8"/>
      <c r="O211" s="18"/>
      <c r="P211" s="17"/>
      <c r="Q211" s="17"/>
      <c r="R211" s="18"/>
      <c r="S211" s="18"/>
      <c r="T211" s="18"/>
      <c r="U211" s="18"/>
      <c r="V211" s="18"/>
      <c r="W211" s="18"/>
      <c r="X211" s="19"/>
      <c r="Y211" s="18"/>
      <c r="Z211" s="18"/>
      <c r="AA211" s="18"/>
      <c r="AB211" s="18"/>
      <c r="AC211" s="18"/>
      <c r="AD211" s="18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</row>
    <row r="212" spans="1:44" ht="16.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8"/>
      <c r="O212" s="18"/>
      <c r="P212" s="17"/>
      <c r="Q212" s="17"/>
      <c r="R212" s="18"/>
      <c r="S212" s="18"/>
      <c r="T212" s="18"/>
      <c r="U212" s="18"/>
      <c r="V212" s="18"/>
      <c r="W212" s="18"/>
      <c r="X212" s="19"/>
      <c r="Y212" s="18"/>
      <c r="Z212" s="18"/>
      <c r="AA212" s="18"/>
      <c r="AB212" s="18"/>
      <c r="AC212" s="18"/>
      <c r="AD212" s="18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</row>
    <row r="213" spans="1:44" ht="16.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8"/>
      <c r="O213" s="18"/>
      <c r="P213" s="17"/>
      <c r="Q213" s="17"/>
      <c r="R213" s="18"/>
      <c r="S213" s="18"/>
      <c r="T213" s="18"/>
      <c r="U213" s="18"/>
      <c r="V213" s="18"/>
      <c r="W213" s="18"/>
      <c r="X213" s="19"/>
      <c r="Y213" s="18"/>
      <c r="Z213" s="18"/>
      <c r="AA213" s="18"/>
      <c r="AB213" s="18"/>
      <c r="AC213" s="18"/>
      <c r="AD213" s="18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</row>
    <row r="214" spans="1:44" ht="16.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8"/>
      <c r="O214" s="18"/>
      <c r="P214" s="17"/>
      <c r="Q214" s="17"/>
      <c r="R214" s="18"/>
      <c r="S214" s="18"/>
      <c r="T214" s="18"/>
      <c r="U214" s="18"/>
      <c r="V214" s="18"/>
      <c r="W214" s="18"/>
      <c r="X214" s="19"/>
      <c r="Y214" s="18"/>
      <c r="Z214" s="18"/>
      <c r="AA214" s="18"/>
      <c r="AB214" s="18"/>
      <c r="AC214" s="18"/>
      <c r="AD214" s="18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</row>
    <row r="215" spans="1:44" ht="16.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8"/>
      <c r="O215" s="18"/>
      <c r="P215" s="17"/>
      <c r="Q215" s="17"/>
      <c r="R215" s="18"/>
      <c r="S215" s="18"/>
      <c r="T215" s="18"/>
      <c r="U215" s="18"/>
      <c r="V215" s="18"/>
      <c r="W215" s="18"/>
      <c r="X215" s="19"/>
      <c r="Y215" s="18"/>
      <c r="Z215" s="18"/>
      <c r="AA215" s="18"/>
      <c r="AB215" s="18"/>
      <c r="AC215" s="18"/>
      <c r="AD215" s="18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</row>
    <row r="216" spans="1:44" ht="16.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8"/>
      <c r="O216" s="18"/>
      <c r="P216" s="17"/>
      <c r="Q216" s="17"/>
      <c r="R216" s="18"/>
      <c r="S216" s="18"/>
      <c r="T216" s="18"/>
      <c r="U216" s="18"/>
      <c r="V216" s="18"/>
      <c r="W216" s="18"/>
      <c r="X216" s="19"/>
      <c r="Y216" s="18"/>
      <c r="Z216" s="18"/>
      <c r="AA216" s="18"/>
      <c r="AB216" s="18"/>
      <c r="AC216" s="18"/>
      <c r="AD216" s="18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</row>
    <row r="217" spans="1:44" ht="16.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8"/>
      <c r="O217" s="18"/>
      <c r="P217" s="17"/>
      <c r="Q217" s="17"/>
      <c r="R217" s="18"/>
      <c r="S217" s="18"/>
      <c r="T217" s="18"/>
      <c r="U217" s="18"/>
      <c r="V217" s="18"/>
      <c r="W217" s="18"/>
      <c r="X217" s="19"/>
      <c r="Y217" s="18"/>
      <c r="Z217" s="18"/>
      <c r="AA217" s="18"/>
      <c r="AB217" s="18"/>
      <c r="AC217" s="18"/>
      <c r="AD217" s="18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</row>
    <row r="218" spans="1:44" ht="16.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8"/>
      <c r="O218" s="18"/>
      <c r="P218" s="17"/>
      <c r="Q218" s="17"/>
      <c r="R218" s="18"/>
      <c r="S218" s="18"/>
      <c r="T218" s="18"/>
      <c r="U218" s="18"/>
      <c r="V218" s="18"/>
      <c r="W218" s="18"/>
      <c r="X218" s="19"/>
      <c r="Y218" s="18"/>
      <c r="Z218" s="18"/>
      <c r="AA218" s="18"/>
      <c r="AB218" s="18"/>
      <c r="AC218" s="18"/>
      <c r="AD218" s="18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</row>
    <row r="219" spans="1:44" ht="16.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8"/>
      <c r="O219" s="18"/>
      <c r="P219" s="17"/>
      <c r="Q219" s="17"/>
      <c r="R219" s="18"/>
      <c r="S219" s="18"/>
      <c r="T219" s="18"/>
      <c r="U219" s="18"/>
      <c r="V219" s="18"/>
      <c r="W219" s="18"/>
      <c r="X219" s="19"/>
      <c r="Y219" s="18"/>
      <c r="Z219" s="18"/>
      <c r="AA219" s="18"/>
      <c r="AB219" s="18"/>
      <c r="AC219" s="18"/>
      <c r="AD219" s="18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</row>
    <row r="220" spans="1:44" ht="16.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8"/>
      <c r="O220" s="18"/>
      <c r="P220" s="17"/>
      <c r="Q220" s="17"/>
      <c r="R220" s="18"/>
      <c r="S220" s="18"/>
      <c r="T220" s="18"/>
      <c r="U220" s="18"/>
      <c r="V220" s="18"/>
      <c r="W220" s="18"/>
      <c r="X220" s="19"/>
      <c r="Y220" s="18"/>
      <c r="Z220" s="18"/>
      <c r="AA220" s="18"/>
      <c r="AB220" s="18"/>
      <c r="AC220" s="18"/>
      <c r="AD220" s="18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</row>
    <row r="221" spans="1:44" ht="16.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8"/>
      <c r="O221" s="18"/>
      <c r="P221" s="17"/>
      <c r="Q221" s="17"/>
      <c r="R221" s="18"/>
      <c r="S221" s="18"/>
      <c r="T221" s="18"/>
      <c r="U221" s="18"/>
      <c r="V221" s="18"/>
      <c r="W221" s="18"/>
      <c r="X221" s="19"/>
      <c r="Y221" s="18"/>
      <c r="Z221" s="18"/>
      <c r="AA221" s="18"/>
      <c r="AB221" s="18"/>
      <c r="AC221" s="18"/>
      <c r="AD221" s="18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</row>
    <row r="222" spans="1:44" ht="16.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8"/>
      <c r="O222" s="18"/>
      <c r="P222" s="17"/>
      <c r="Q222" s="17"/>
      <c r="R222" s="18"/>
      <c r="S222" s="18"/>
      <c r="T222" s="18"/>
      <c r="U222" s="18"/>
      <c r="V222" s="18"/>
      <c r="W222" s="18"/>
      <c r="X222" s="19"/>
      <c r="Y222" s="18"/>
      <c r="Z222" s="18"/>
      <c r="AA222" s="18"/>
      <c r="AB222" s="18"/>
      <c r="AC222" s="18"/>
      <c r="AD222" s="18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</row>
    <row r="223" spans="1:44" ht="16.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8"/>
      <c r="O223" s="18"/>
      <c r="P223" s="17"/>
      <c r="Q223" s="17"/>
      <c r="R223" s="18"/>
      <c r="S223" s="18"/>
      <c r="T223" s="18"/>
      <c r="U223" s="18"/>
      <c r="V223" s="18"/>
      <c r="W223" s="18"/>
      <c r="X223" s="19"/>
      <c r="Y223" s="18"/>
      <c r="Z223" s="18"/>
      <c r="AA223" s="18"/>
      <c r="AB223" s="18"/>
      <c r="AC223" s="18"/>
      <c r="AD223" s="18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</row>
    <row r="224" spans="1:44" ht="16.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8"/>
      <c r="O224" s="18"/>
      <c r="P224" s="17"/>
      <c r="Q224" s="17"/>
      <c r="R224" s="18"/>
      <c r="S224" s="18"/>
      <c r="T224" s="18"/>
      <c r="U224" s="18"/>
      <c r="V224" s="18"/>
      <c r="W224" s="18"/>
      <c r="X224" s="19"/>
      <c r="Y224" s="18"/>
      <c r="Z224" s="18"/>
      <c r="AA224" s="18"/>
      <c r="AB224" s="18"/>
      <c r="AC224" s="18"/>
      <c r="AD224" s="18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</row>
    <row r="225" spans="1:44" ht="16.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8"/>
      <c r="O225" s="18"/>
      <c r="P225" s="17"/>
      <c r="Q225" s="17"/>
      <c r="R225" s="18"/>
      <c r="S225" s="18"/>
      <c r="T225" s="18"/>
      <c r="U225" s="18"/>
      <c r="V225" s="18"/>
      <c r="W225" s="18"/>
      <c r="X225" s="19"/>
      <c r="Y225" s="18"/>
      <c r="Z225" s="18"/>
      <c r="AA225" s="18"/>
      <c r="AB225" s="18"/>
      <c r="AC225" s="18"/>
      <c r="AD225" s="18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</row>
    <row r="226" spans="1:44" ht="16.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8"/>
      <c r="O226" s="18"/>
      <c r="P226" s="17"/>
      <c r="Q226" s="17"/>
      <c r="R226" s="18"/>
      <c r="S226" s="18"/>
      <c r="T226" s="18"/>
      <c r="U226" s="18"/>
      <c r="V226" s="18"/>
      <c r="W226" s="18"/>
      <c r="X226" s="19"/>
      <c r="Y226" s="18"/>
      <c r="Z226" s="18"/>
      <c r="AA226" s="18"/>
      <c r="AB226" s="18"/>
      <c r="AC226" s="18"/>
      <c r="AD226" s="18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</row>
    <row r="227" spans="1:44" ht="16.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8"/>
      <c r="O227" s="18"/>
      <c r="P227" s="17"/>
      <c r="Q227" s="17"/>
      <c r="R227" s="18"/>
      <c r="S227" s="18"/>
      <c r="T227" s="18"/>
      <c r="U227" s="18"/>
      <c r="V227" s="18"/>
      <c r="W227" s="18"/>
      <c r="X227" s="19"/>
      <c r="Y227" s="18"/>
      <c r="Z227" s="18"/>
      <c r="AA227" s="18"/>
      <c r="AB227" s="18"/>
      <c r="AC227" s="18"/>
      <c r="AD227" s="18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</row>
    <row r="228" spans="1:44" ht="16.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8"/>
      <c r="O228" s="18"/>
      <c r="P228" s="17"/>
      <c r="Q228" s="17"/>
      <c r="R228" s="18"/>
      <c r="S228" s="18"/>
      <c r="T228" s="18"/>
      <c r="U228" s="18"/>
      <c r="V228" s="18"/>
      <c r="W228" s="18"/>
      <c r="X228" s="19"/>
      <c r="Y228" s="18"/>
      <c r="Z228" s="18"/>
      <c r="AA228" s="18"/>
      <c r="AB228" s="18"/>
      <c r="AC228" s="18"/>
      <c r="AD228" s="18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</row>
    <row r="229" spans="1:44" ht="16.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8"/>
      <c r="O229" s="18"/>
      <c r="P229" s="17"/>
      <c r="Q229" s="17"/>
      <c r="R229" s="18"/>
      <c r="S229" s="18"/>
      <c r="T229" s="18"/>
      <c r="U229" s="18"/>
      <c r="V229" s="18"/>
      <c r="W229" s="18"/>
      <c r="X229" s="19"/>
      <c r="Y229" s="18"/>
      <c r="Z229" s="18"/>
      <c r="AA229" s="18"/>
      <c r="AB229" s="18"/>
      <c r="AC229" s="18"/>
      <c r="AD229" s="18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</row>
    <row r="230" spans="1:44" ht="16.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8"/>
      <c r="O230" s="18"/>
      <c r="P230" s="17"/>
      <c r="Q230" s="17"/>
      <c r="R230" s="18"/>
      <c r="S230" s="18"/>
      <c r="T230" s="18"/>
      <c r="U230" s="18"/>
      <c r="V230" s="18"/>
      <c r="W230" s="18"/>
      <c r="X230" s="19"/>
      <c r="Y230" s="18"/>
      <c r="Z230" s="18"/>
      <c r="AA230" s="18"/>
      <c r="AB230" s="18"/>
      <c r="AC230" s="18"/>
      <c r="AD230" s="18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</row>
    <row r="231" spans="1:44" ht="16.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8"/>
      <c r="O231" s="18"/>
      <c r="P231" s="17"/>
      <c r="Q231" s="17"/>
      <c r="R231" s="18"/>
      <c r="S231" s="18"/>
      <c r="T231" s="18"/>
      <c r="U231" s="18"/>
      <c r="V231" s="18"/>
      <c r="W231" s="18"/>
      <c r="X231" s="19"/>
      <c r="Y231" s="18"/>
      <c r="Z231" s="18"/>
      <c r="AA231" s="18"/>
      <c r="AB231" s="18"/>
      <c r="AC231" s="18"/>
      <c r="AD231" s="18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</row>
    <row r="232" spans="1:44" ht="16.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8"/>
      <c r="O232" s="18"/>
      <c r="P232" s="17"/>
      <c r="Q232" s="17"/>
      <c r="R232" s="18"/>
      <c r="S232" s="18"/>
      <c r="T232" s="18"/>
      <c r="U232" s="18"/>
      <c r="V232" s="18"/>
      <c r="W232" s="18"/>
      <c r="X232" s="19"/>
      <c r="Y232" s="18"/>
      <c r="Z232" s="18"/>
      <c r="AA232" s="18"/>
      <c r="AB232" s="18"/>
      <c r="AC232" s="18"/>
      <c r="AD232" s="18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</row>
    <row r="233" spans="1:44" ht="16.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8"/>
      <c r="O233" s="18"/>
      <c r="P233" s="17"/>
      <c r="Q233" s="17"/>
      <c r="R233" s="18"/>
      <c r="S233" s="18"/>
      <c r="T233" s="18"/>
      <c r="U233" s="18"/>
      <c r="V233" s="18"/>
      <c r="W233" s="18"/>
      <c r="X233" s="19"/>
      <c r="Y233" s="18"/>
      <c r="Z233" s="18"/>
      <c r="AA233" s="18"/>
      <c r="AB233" s="18"/>
      <c r="AC233" s="18"/>
      <c r="AD233" s="18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</row>
    <row r="234" spans="1:44" ht="16.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8"/>
      <c r="O234" s="18"/>
      <c r="P234" s="17"/>
      <c r="Q234" s="17"/>
      <c r="R234" s="18"/>
      <c r="S234" s="18"/>
      <c r="T234" s="18"/>
      <c r="U234" s="18"/>
      <c r="V234" s="18"/>
      <c r="W234" s="18"/>
      <c r="X234" s="19"/>
      <c r="Y234" s="18"/>
      <c r="Z234" s="18"/>
      <c r="AA234" s="18"/>
      <c r="AB234" s="18"/>
      <c r="AC234" s="18"/>
      <c r="AD234" s="18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</row>
    <row r="235" spans="1:44" ht="16.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8"/>
      <c r="O235" s="18"/>
      <c r="P235" s="17"/>
      <c r="Q235" s="17"/>
      <c r="R235" s="18"/>
      <c r="S235" s="18"/>
      <c r="T235" s="18"/>
      <c r="U235" s="18"/>
      <c r="V235" s="18"/>
      <c r="W235" s="18"/>
      <c r="X235" s="19"/>
      <c r="Y235" s="18"/>
      <c r="Z235" s="18"/>
      <c r="AA235" s="18"/>
      <c r="AB235" s="18"/>
      <c r="AC235" s="18"/>
      <c r="AD235" s="18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</row>
    <row r="236" spans="1:44" ht="16.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8"/>
      <c r="O236" s="18"/>
      <c r="P236" s="17"/>
      <c r="Q236" s="17"/>
      <c r="R236" s="18"/>
      <c r="S236" s="18"/>
      <c r="T236" s="18"/>
      <c r="U236" s="18"/>
      <c r="V236" s="18"/>
      <c r="W236" s="18"/>
      <c r="X236" s="19"/>
      <c r="Y236" s="18"/>
      <c r="Z236" s="18"/>
      <c r="AA236" s="18"/>
      <c r="AB236" s="18"/>
      <c r="AC236" s="18"/>
      <c r="AD236" s="18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</row>
    <row r="237" spans="1:44" ht="16.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8"/>
      <c r="O237" s="18"/>
      <c r="P237" s="17"/>
      <c r="Q237" s="17"/>
      <c r="R237" s="18"/>
      <c r="S237" s="18"/>
      <c r="T237" s="18"/>
      <c r="U237" s="18"/>
      <c r="V237" s="18"/>
      <c r="W237" s="18"/>
      <c r="X237" s="19"/>
      <c r="Y237" s="18"/>
      <c r="Z237" s="18"/>
      <c r="AA237" s="18"/>
      <c r="AB237" s="18"/>
      <c r="AC237" s="18"/>
      <c r="AD237" s="18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</row>
    <row r="238" spans="1:44" ht="16.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8"/>
      <c r="O238" s="18"/>
      <c r="P238" s="17"/>
      <c r="Q238" s="17"/>
      <c r="R238" s="18"/>
      <c r="S238" s="18"/>
      <c r="T238" s="18"/>
      <c r="U238" s="18"/>
      <c r="V238" s="18"/>
      <c r="W238" s="18"/>
      <c r="X238" s="19"/>
      <c r="Y238" s="18"/>
      <c r="Z238" s="18"/>
      <c r="AA238" s="18"/>
      <c r="AB238" s="18"/>
      <c r="AC238" s="18"/>
      <c r="AD238" s="18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</row>
    <row r="239" spans="1:44" ht="16.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8"/>
      <c r="O239" s="18"/>
      <c r="P239" s="17"/>
      <c r="Q239" s="17"/>
      <c r="R239" s="18"/>
      <c r="S239" s="18"/>
      <c r="T239" s="18"/>
      <c r="U239" s="18"/>
      <c r="V239" s="18"/>
      <c r="W239" s="18"/>
      <c r="X239" s="19"/>
      <c r="Y239" s="18"/>
      <c r="Z239" s="18"/>
      <c r="AA239" s="18"/>
      <c r="AB239" s="18"/>
      <c r="AC239" s="18"/>
      <c r="AD239" s="18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</row>
    <row r="240" spans="1:44" ht="16.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8"/>
      <c r="O240" s="18"/>
      <c r="P240" s="17"/>
      <c r="Q240" s="17"/>
      <c r="R240" s="18"/>
      <c r="S240" s="18"/>
      <c r="T240" s="18"/>
      <c r="U240" s="18"/>
      <c r="V240" s="18"/>
      <c r="W240" s="18"/>
      <c r="X240" s="19"/>
      <c r="Y240" s="18"/>
      <c r="Z240" s="18"/>
      <c r="AA240" s="18"/>
      <c r="AB240" s="18"/>
      <c r="AC240" s="18"/>
      <c r="AD240" s="18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</row>
    <row r="241" spans="1:44" ht="16.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8"/>
      <c r="O241" s="18"/>
      <c r="P241" s="17"/>
      <c r="Q241" s="17"/>
      <c r="R241" s="18"/>
      <c r="S241" s="18"/>
      <c r="T241" s="18"/>
      <c r="U241" s="18"/>
      <c r="V241" s="18"/>
      <c r="W241" s="18"/>
      <c r="X241" s="19"/>
      <c r="Y241" s="18"/>
      <c r="Z241" s="18"/>
      <c r="AA241" s="18"/>
      <c r="AB241" s="18"/>
      <c r="AC241" s="18"/>
      <c r="AD241" s="18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</row>
    <row r="242" spans="1:44" ht="16.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8"/>
      <c r="O242" s="18"/>
      <c r="P242" s="17"/>
      <c r="Q242" s="17"/>
      <c r="R242" s="18"/>
      <c r="S242" s="18"/>
      <c r="T242" s="18"/>
      <c r="U242" s="18"/>
      <c r="V242" s="18"/>
      <c r="W242" s="18"/>
      <c r="X242" s="19"/>
      <c r="Y242" s="18"/>
      <c r="Z242" s="18"/>
      <c r="AA242" s="18"/>
      <c r="AB242" s="18"/>
      <c r="AC242" s="18"/>
      <c r="AD242" s="18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</row>
    <row r="243" spans="1:44" ht="16.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8"/>
      <c r="O243" s="18"/>
      <c r="P243" s="17"/>
      <c r="Q243" s="17"/>
      <c r="R243" s="18"/>
      <c r="S243" s="18"/>
      <c r="T243" s="18"/>
      <c r="U243" s="18"/>
      <c r="V243" s="18"/>
      <c r="W243" s="18"/>
      <c r="X243" s="19"/>
      <c r="Y243" s="18"/>
      <c r="Z243" s="18"/>
      <c r="AA243" s="18"/>
      <c r="AB243" s="18"/>
      <c r="AC243" s="18"/>
      <c r="AD243" s="18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</row>
    <row r="244" spans="1:44" ht="16.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8"/>
      <c r="O244" s="18"/>
      <c r="P244" s="17"/>
      <c r="Q244" s="17"/>
      <c r="R244" s="18"/>
      <c r="S244" s="18"/>
      <c r="T244" s="18"/>
      <c r="U244" s="18"/>
      <c r="V244" s="18"/>
      <c r="W244" s="18"/>
      <c r="X244" s="19"/>
      <c r="Y244" s="18"/>
      <c r="Z244" s="18"/>
      <c r="AA244" s="18"/>
      <c r="AB244" s="18"/>
      <c r="AC244" s="18"/>
      <c r="AD244" s="18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</row>
    <row r="245" spans="1:44" ht="16.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8"/>
      <c r="O245" s="18"/>
      <c r="P245" s="17"/>
      <c r="Q245" s="17"/>
      <c r="R245" s="18"/>
      <c r="S245" s="18"/>
      <c r="T245" s="18"/>
      <c r="U245" s="18"/>
      <c r="V245" s="18"/>
      <c r="W245" s="18"/>
      <c r="X245" s="19"/>
      <c r="Y245" s="18"/>
      <c r="Z245" s="18"/>
      <c r="AA245" s="18"/>
      <c r="AB245" s="18"/>
      <c r="AC245" s="18"/>
      <c r="AD245" s="18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</row>
    <row r="246" spans="1:44" ht="16.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8"/>
      <c r="O246" s="18"/>
      <c r="P246" s="17"/>
      <c r="Q246" s="17"/>
      <c r="R246" s="18"/>
      <c r="S246" s="18"/>
      <c r="T246" s="18"/>
      <c r="U246" s="18"/>
      <c r="V246" s="18"/>
      <c r="W246" s="18"/>
      <c r="X246" s="19"/>
      <c r="Y246" s="18"/>
      <c r="Z246" s="18"/>
      <c r="AA246" s="18"/>
      <c r="AB246" s="18"/>
      <c r="AC246" s="18"/>
      <c r="AD246" s="18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</row>
    <row r="247" spans="1:44" ht="16.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8"/>
      <c r="O247" s="18"/>
      <c r="P247" s="17"/>
      <c r="Q247" s="17"/>
      <c r="R247" s="18"/>
      <c r="S247" s="18"/>
      <c r="T247" s="18"/>
      <c r="U247" s="18"/>
      <c r="V247" s="18"/>
      <c r="W247" s="18"/>
      <c r="X247" s="19"/>
      <c r="Y247" s="18"/>
      <c r="Z247" s="18"/>
      <c r="AA247" s="18"/>
      <c r="AB247" s="18"/>
      <c r="AC247" s="18"/>
      <c r="AD247" s="18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</row>
    <row r="248" spans="1:44" ht="16.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8"/>
      <c r="O248" s="18"/>
      <c r="P248" s="17"/>
      <c r="Q248" s="17"/>
      <c r="R248" s="18"/>
      <c r="S248" s="18"/>
      <c r="T248" s="18"/>
      <c r="U248" s="18"/>
      <c r="V248" s="18"/>
      <c r="W248" s="18"/>
      <c r="X248" s="19"/>
      <c r="Y248" s="18"/>
      <c r="Z248" s="18"/>
      <c r="AA248" s="18"/>
      <c r="AB248" s="18"/>
      <c r="AC248" s="18"/>
      <c r="AD248" s="18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</row>
    <row r="249" spans="1:44" ht="16.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8"/>
      <c r="O249" s="18"/>
      <c r="P249" s="17"/>
      <c r="Q249" s="17"/>
      <c r="R249" s="18"/>
      <c r="S249" s="18"/>
      <c r="T249" s="18"/>
      <c r="U249" s="18"/>
      <c r="V249" s="18"/>
      <c r="W249" s="18"/>
      <c r="X249" s="19"/>
      <c r="Y249" s="18"/>
      <c r="Z249" s="18"/>
      <c r="AA249" s="18"/>
      <c r="AB249" s="18"/>
      <c r="AC249" s="18"/>
      <c r="AD249" s="18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</row>
    <row r="250" spans="1:44" ht="16.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8"/>
      <c r="O250" s="18"/>
      <c r="P250" s="17"/>
      <c r="Q250" s="17"/>
      <c r="R250" s="18"/>
      <c r="S250" s="18"/>
      <c r="T250" s="18"/>
      <c r="U250" s="18"/>
      <c r="V250" s="18"/>
      <c r="W250" s="18"/>
      <c r="X250" s="19"/>
      <c r="Y250" s="18"/>
      <c r="Z250" s="18"/>
      <c r="AA250" s="18"/>
      <c r="AB250" s="18"/>
      <c r="AC250" s="18"/>
      <c r="AD250" s="18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</row>
    <row r="251" spans="1:44" ht="16.5" customHeight="1" x14ac:dyDescent="0.3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8"/>
      <c r="O251" s="18"/>
      <c r="P251" s="17"/>
      <c r="Q251" s="17"/>
      <c r="R251" s="18"/>
      <c r="S251" s="18"/>
      <c r="T251" s="18"/>
      <c r="U251" s="18"/>
      <c r="V251" s="18"/>
      <c r="W251" s="18"/>
      <c r="X251" s="19"/>
      <c r="Y251" s="18"/>
      <c r="Z251" s="18"/>
      <c r="AA251" s="18"/>
      <c r="AB251" s="18"/>
      <c r="AC251" s="18"/>
      <c r="AD251" s="18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</row>
    <row r="252" spans="1:44" ht="16.5" customHeight="1" x14ac:dyDescent="0.3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8"/>
      <c r="O252" s="18"/>
      <c r="P252" s="17"/>
      <c r="Q252" s="17"/>
      <c r="R252" s="18"/>
      <c r="S252" s="18"/>
      <c r="T252" s="18"/>
      <c r="U252" s="18"/>
      <c r="V252" s="18"/>
      <c r="W252" s="18"/>
      <c r="X252" s="19"/>
      <c r="Y252" s="18"/>
      <c r="Z252" s="18"/>
      <c r="AA252" s="18"/>
      <c r="AB252" s="18"/>
      <c r="AC252" s="18"/>
      <c r="AD252" s="18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</row>
    <row r="253" spans="1:44" ht="16.5" customHeight="1" x14ac:dyDescent="0.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8"/>
      <c r="O253" s="18"/>
      <c r="P253" s="17"/>
      <c r="Q253" s="17"/>
      <c r="R253" s="18"/>
      <c r="S253" s="18"/>
      <c r="T253" s="18"/>
      <c r="U253" s="18"/>
      <c r="V253" s="18"/>
      <c r="W253" s="18"/>
      <c r="X253" s="19"/>
      <c r="Y253" s="18"/>
      <c r="Z253" s="18"/>
      <c r="AA253" s="18"/>
      <c r="AB253" s="18"/>
      <c r="AC253" s="18"/>
      <c r="AD253" s="18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</row>
    <row r="254" spans="1:44" ht="16.5" customHeight="1" x14ac:dyDescent="0.3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8"/>
      <c r="O254" s="18"/>
      <c r="P254" s="17"/>
      <c r="Q254" s="17"/>
      <c r="R254" s="18"/>
      <c r="S254" s="18"/>
      <c r="T254" s="18"/>
      <c r="U254" s="18"/>
      <c r="V254" s="18"/>
      <c r="W254" s="18"/>
      <c r="X254" s="19"/>
      <c r="Y254" s="18"/>
      <c r="Z254" s="18"/>
      <c r="AA254" s="18"/>
      <c r="AB254" s="18"/>
      <c r="AC254" s="18"/>
      <c r="AD254" s="18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</row>
    <row r="255" spans="1:44" ht="16.5" customHeight="1" x14ac:dyDescent="0.3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8"/>
      <c r="O255" s="18"/>
      <c r="P255" s="17"/>
      <c r="Q255" s="17"/>
      <c r="R255" s="18"/>
      <c r="S255" s="18"/>
      <c r="T255" s="18"/>
      <c r="U255" s="18"/>
      <c r="V255" s="18"/>
      <c r="W255" s="18"/>
      <c r="X255" s="19"/>
      <c r="Y255" s="18"/>
      <c r="Z255" s="18"/>
      <c r="AA255" s="18"/>
      <c r="AB255" s="18"/>
      <c r="AC255" s="18"/>
      <c r="AD255" s="18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</row>
    <row r="256" spans="1:44" ht="16.5" customHeight="1" x14ac:dyDescent="0.3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8"/>
      <c r="O256" s="18"/>
      <c r="P256" s="17"/>
      <c r="Q256" s="17"/>
      <c r="R256" s="18"/>
      <c r="S256" s="18"/>
      <c r="T256" s="18"/>
      <c r="U256" s="18"/>
      <c r="V256" s="18"/>
      <c r="W256" s="18"/>
      <c r="X256" s="19"/>
      <c r="Y256" s="18"/>
      <c r="Z256" s="18"/>
      <c r="AA256" s="18"/>
      <c r="AB256" s="18"/>
      <c r="AC256" s="18"/>
      <c r="AD256" s="18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</row>
    <row r="257" spans="1:44" ht="16.5" customHeight="1" x14ac:dyDescent="0.3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8"/>
      <c r="O257" s="18"/>
      <c r="P257" s="17"/>
      <c r="Q257" s="17"/>
      <c r="R257" s="18"/>
      <c r="S257" s="18"/>
      <c r="T257" s="18"/>
      <c r="U257" s="18"/>
      <c r="V257" s="18"/>
      <c r="W257" s="18"/>
      <c r="X257" s="19"/>
      <c r="Y257" s="18"/>
      <c r="Z257" s="18"/>
      <c r="AA257" s="18"/>
      <c r="AB257" s="18"/>
      <c r="AC257" s="18"/>
      <c r="AD257" s="18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</row>
    <row r="258" spans="1:44" ht="16.5" customHeight="1" x14ac:dyDescent="0.3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8"/>
      <c r="O258" s="18"/>
      <c r="P258" s="17"/>
      <c r="Q258" s="17"/>
      <c r="R258" s="18"/>
      <c r="S258" s="18"/>
      <c r="T258" s="18"/>
      <c r="U258" s="18"/>
      <c r="V258" s="18"/>
      <c r="W258" s="18"/>
      <c r="X258" s="19"/>
      <c r="Y258" s="18"/>
      <c r="Z258" s="18"/>
      <c r="AA258" s="18"/>
      <c r="AB258" s="18"/>
      <c r="AC258" s="18"/>
      <c r="AD258" s="18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</row>
    <row r="259" spans="1:44" ht="16.5" customHeight="1" x14ac:dyDescent="0.3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8"/>
      <c r="O259" s="18"/>
      <c r="P259" s="17"/>
      <c r="Q259" s="17"/>
      <c r="R259" s="18"/>
      <c r="S259" s="18"/>
      <c r="T259" s="18"/>
      <c r="U259" s="18"/>
      <c r="V259" s="18"/>
      <c r="W259" s="18"/>
      <c r="X259" s="19"/>
      <c r="Y259" s="18"/>
      <c r="Z259" s="18"/>
      <c r="AA259" s="18"/>
      <c r="AB259" s="18"/>
      <c r="AC259" s="18"/>
      <c r="AD259" s="18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</row>
    <row r="260" spans="1:44" ht="16.5" customHeight="1" x14ac:dyDescent="0.3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8"/>
      <c r="O260" s="18"/>
      <c r="P260" s="17"/>
      <c r="Q260" s="17"/>
      <c r="R260" s="18"/>
      <c r="S260" s="18"/>
      <c r="T260" s="18"/>
      <c r="U260" s="18"/>
      <c r="V260" s="18"/>
      <c r="W260" s="18"/>
      <c r="X260" s="19"/>
      <c r="Y260" s="18"/>
      <c r="Z260" s="18"/>
      <c r="AA260" s="18"/>
      <c r="AB260" s="18"/>
      <c r="AC260" s="18"/>
      <c r="AD260" s="18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</row>
    <row r="261" spans="1:44" ht="16.5" customHeight="1" x14ac:dyDescent="0.3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8"/>
      <c r="O261" s="18"/>
      <c r="P261" s="17"/>
      <c r="Q261" s="17"/>
      <c r="R261" s="18"/>
      <c r="S261" s="18"/>
      <c r="T261" s="18"/>
      <c r="U261" s="18"/>
      <c r="V261" s="18"/>
      <c r="W261" s="18"/>
      <c r="X261" s="19"/>
      <c r="Y261" s="18"/>
      <c r="Z261" s="18"/>
      <c r="AA261" s="18"/>
      <c r="AB261" s="18"/>
      <c r="AC261" s="18"/>
      <c r="AD261" s="18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</row>
    <row r="262" spans="1:44" ht="16.5" customHeight="1" x14ac:dyDescent="0.3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8"/>
      <c r="O262" s="18"/>
      <c r="P262" s="17"/>
      <c r="Q262" s="17"/>
      <c r="R262" s="18"/>
      <c r="S262" s="18"/>
      <c r="T262" s="18"/>
      <c r="U262" s="18"/>
      <c r="V262" s="18"/>
      <c r="W262" s="18"/>
      <c r="X262" s="19"/>
      <c r="Y262" s="18"/>
      <c r="Z262" s="18"/>
      <c r="AA262" s="18"/>
      <c r="AB262" s="18"/>
      <c r="AC262" s="18"/>
      <c r="AD262" s="18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</row>
    <row r="263" spans="1:44" ht="16.5" customHeight="1" x14ac:dyDescent="0.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8"/>
      <c r="O263" s="18"/>
      <c r="P263" s="17"/>
      <c r="Q263" s="17"/>
      <c r="R263" s="18"/>
      <c r="S263" s="18"/>
      <c r="T263" s="18"/>
      <c r="U263" s="18"/>
      <c r="V263" s="18"/>
      <c r="W263" s="18"/>
      <c r="X263" s="19"/>
      <c r="Y263" s="18"/>
      <c r="Z263" s="18"/>
      <c r="AA263" s="18"/>
      <c r="AB263" s="18"/>
      <c r="AC263" s="18"/>
      <c r="AD263" s="18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</row>
    <row r="264" spans="1:44" ht="16.5" customHeight="1" x14ac:dyDescent="0.3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8"/>
      <c r="O264" s="18"/>
      <c r="P264" s="17"/>
      <c r="Q264" s="17"/>
      <c r="R264" s="18"/>
      <c r="S264" s="18"/>
      <c r="T264" s="18"/>
      <c r="U264" s="18"/>
      <c r="V264" s="18"/>
      <c r="W264" s="18"/>
      <c r="X264" s="19"/>
      <c r="Y264" s="18"/>
      <c r="Z264" s="18"/>
      <c r="AA264" s="18"/>
      <c r="AB264" s="18"/>
      <c r="AC264" s="18"/>
      <c r="AD264" s="18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</row>
    <row r="265" spans="1:44" ht="16.5" customHeight="1" x14ac:dyDescent="0.3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8"/>
      <c r="O265" s="18"/>
      <c r="P265" s="17"/>
      <c r="Q265" s="17"/>
      <c r="R265" s="18"/>
      <c r="S265" s="18"/>
      <c r="T265" s="18"/>
      <c r="U265" s="18"/>
      <c r="V265" s="18"/>
      <c r="W265" s="18"/>
      <c r="X265" s="19"/>
      <c r="Y265" s="18"/>
      <c r="Z265" s="18"/>
      <c r="AA265" s="18"/>
      <c r="AB265" s="18"/>
      <c r="AC265" s="18"/>
      <c r="AD265" s="18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</row>
    <row r="266" spans="1:44" ht="16.5" customHeight="1" x14ac:dyDescent="0.3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8"/>
      <c r="O266" s="18"/>
      <c r="P266" s="17"/>
      <c r="Q266" s="17"/>
      <c r="R266" s="18"/>
      <c r="S266" s="18"/>
      <c r="T266" s="18"/>
      <c r="U266" s="18"/>
      <c r="V266" s="18"/>
      <c r="W266" s="18"/>
      <c r="X266" s="19"/>
      <c r="Y266" s="18"/>
      <c r="Z266" s="18"/>
      <c r="AA266" s="18"/>
      <c r="AB266" s="18"/>
      <c r="AC266" s="18"/>
      <c r="AD266" s="18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</row>
    <row r="267" spans="1:44" ht="16.5" customHeight="1" x14ac:dyDescent="0.3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8"/>
      <c r="O267" s="18"/>
      <c r="P267" s="17"/>
      <c r="Q267" s="17"/>
      <c r="R267" s="18"/>
      <c r="S267" s="18"/>
      <c r="T267" s="18"/>
      <c r="U267" s="18"/>
      <c r="V267" s="18"/>
      <c r="W267" s="18"/>
      <c r="X267" s="19"/>
      <c r="Y267" s="18"/>
      <c r="Z267" s="18"/>
      <c r="AA267" s="18"/>
      <c r="AB267" s="18"/>
      <c r="AC267" s="18"/>
      <c r="AD267" s="18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</row>
    <row r="268" spans="1:44" ht="16.5" customHeight="1" x14ac:dyDescent="0.3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8"/>
      <c r="O268" s="18"/>
      <c r="P268" s="17"/>
      <c r="Q268" s="17"/>
      <c r="R268" s="18"/>
      <c r="S268" s="18"/>
      <c r="T268" s="18"/>
      <c r="U268" s="18"/>
      <c r="V268" s="18"/>
      <c r="W268" s="18"/>
      <c r="X268" s="19"/>
      <c r="Y268" s="18"/>
      <c r="Z268" s="18"/>
      <c r="AA268" s="18"/>
      <c r="AB268" s="18"/>
      <c r="AC268" s="18"/>
      <c r="AD268" s="18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</row>
    <row r="269" spans="1:44" ht="16.5" customHeight="1" x14ac:dyDescent="0.3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8"/>
      <c r="O269" s="18"/>
      <c r="P269" s="17"/>
      <c r="Q269" s="17"/>
      <c r="R269" s="18"/>
      <c r="S269" s="18"/>
      <c r="T269" s="18"/>
      <c r="U269" s="18"/>
      <c r="V269" s="18"/>
      <c r="W269" s="18"/>
      <c r="X269" s="19"/>
      <c r="Y269" s="18"/>
      <c r="Z269" s="18"/>
      <c r="AA269" s="18"/>
      <c r="AB269" s="18"/>
      <c r="AC269" s="18"/>
      <c r="AD269" s="18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</row>
    <row r="270" spans="1:44" ht="16.5" customHeight="1" x14ac:dyDescent="0.3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8"/>
      <c r="O270" s="18"/>
      <c r="P270" s="17"/>
      <c r="Q270" s="17"/>
      <c r="R270" s="18"/>
      <c r="S270" s="18"/>
      <c r="T270" s="18"/>
      <c r="U270" s="18"/>
      <c r="V270" s="18"/>
      <c r="W270" s="18"/>
      <c r="X270" s="19"/>
      <c r="Y270" s="18"/>
      <c r="Z270" s="18"/>
      <c r="AA270" s="18"/>
      <c r="AB270" s="18"/>
      <c r="AC270" s="18"/>
      <c r="AD270" s="18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</row>
    <row r="271" spans="1:44" ht="16.5" customHeight="1" x14ac:dyDescent="0.3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8"/>
      <c r="O271" s="18"/>
      <c r="P271" s="17"/>
      <c r="Q271" s="17"/>
      <c r="R271" s="18"/>
      <c r="S271" s="18"/>
      <c r="T271" s="18"/>
      <c r="U271" s="18"/>
      <c r="V271" s="18"/>
      <c r="W271" s="18"/>
      <c r="X271" s="19"/>
      <c r="Y271" s="18"/>
      <c r="Z271" s="18"/>
      <c r="AA271" s="18"/>
      <c r="AB271" s="18"/>
      <c r="AC271" s="18"/>
      <c r="AD271" s="18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</row>
    <row r="272" spans="1:44" ht="16.5" customHeight="1" x14ac:dyDescent="0.3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8"/>
      <c r="O272" s="18"/>
      <c r="P272" s="17"/>
      <c r="Q272" s="17"/>
      <c r="R272" s="18"/>
      <c r="S272" s="18"/>
      <c r="T272" s="18"/>
      <c r="U272" s="18"/>
      <c r="V272" s="18"/>
      <c r="W272" s="18"/>
      <c r="X272" s="19"/>
      <c r="Y272" s="18"/>
      <c r="Z272" s="18"/>
      <c r="AA272" s="18"/>
      <c r="AB272" s="18"/>
      <c r="AC272" s="18"/>
      <c r="AD272" s="18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</row>
    <row r="273" spans="1:44" ht="16.5" customHeight="1" x14ac:dyDescent="0.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8"/>
      <c r="O273" s="18"/>
      <c r="P273" s="17"/>
      <c r="Q273" s="17"/>
      <c r="R273" s="18"/>
      <c r="S273" s="18"/>
      <c r="T273" s="18"/>
      <c r="U273" s="18"/>
      <c r="V273" s="18"/>
      <c r="W273" s="18"/>
      <c r="X273" s="19"/>
      <c r="Y273" s="18"/>
      <c r="Z273" s="18"/>
      <c r="AA273" s="18"/>
      <c r="AB273" s="18"/>
      <c r="AC273" s="18"/>
      <c r="AD273" s="18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</row>
    <row r="274" spans="1:44" ht="16.5" customHeight="1" x14ac:dyDescent="0.3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8"/>
      <c r="O274" s="18"/>
      <c r="P274" s="17"/>
      <c r="Q274" s="17"/>
      <c r="R274" s="18"/>
      <c r="S274" s="18"/>
      <c r="T274" s="18"/>
      <c r="U274" s="18"/>
      <c r="V274" s="18"/>
      <c r="W274" s="18"/>
      <c r="X274" s="19"/>
      <c r="Y274" s="18"/>
      <c r="Z274" s="18"/>
      <c r="AA274" s="18"/>
      <c r="AB274" s="18"/>
      <c r="AC274" s="18"/>
      <c r="AD274" s="18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</row>
    <row r="275" spans="1:44" ht="16.5" customHeight="1" x14ac:dyDescent="0.3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8"/>
      <c r="O275" s="18"/>
      <c r="P275" s="17"/>
      <c r="Q275" s="17"/>
      <c r="R275" s="18"/>
      <c r="S275" s="18"/>
      <c r="T275" s="18"/>
      <c r="U275" s="18"/>
      <c r="V275" s="18"/>
      <c r="W275" s="18"/>
      <c r="X275" s="19"/>
      <c r="Y275" s="18"/>
      <c r="Z275" s="18"/>
      <c r="AA275" s="18"/>
      <c r="AB275" s="18"/>
      <c r="AC275" s="18"/>
      <c r="AD275" s="18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</row>
    <row r="276" spans="1:44" ht="16.5" customHeight="1" x14ac:dyDescent="0.3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8"/>
      <c r="O276" s="18"/>
      <c r="P276" s="17"/>
      <c r="Q276" s="17"/>
      <c r="R276" s="18"/>
      <c r="S276" s="18"/>
      <c r="T276" s="18"/>
      <c r="U276" s="18"/>
      <c r="V276" s="18"/>
      <c r="W276" s="18"/>
      <c r="X276" s="19"/>
      <c r="Y276" s="18"/>
      <c r="Z276" s="18"/>
      <c r="AA276" s="18"/>
      <c r="AB276" s="18"/>
      <c r="AC276" s="18"/>
      <c r="AD276" s="18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</row>
    <row r="277" spans="1:44" ht="16.5" customHeight="1" x14ac:dyDescent="0.3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8"/>
      <c r="O277" s="18"/>
      <c r="P277" s="17"/>
      <c r="Q277" s="17"/>
      <c r="R277" s="18"/>
      <c r="S277" s="18"/>
      <c r="T277" s="18"/>
      <c r="U277" s="18"/>
      <c r="V277" s="18"/>
      <c r="W277" s="18"/>
      <c r="X277" s="19"/>
      <c r="Y277" s="18"/>
      <c r="Z277" s="18"/>
      <c r="AA277" s="18"/>
      <c r="AB277" s="18"/>
      <c r="AC277" s="18"/>
      <c r="AD277" s="18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</row>
    <row r="278" spans="1:44" ht="16.5" customHeight="1" x14ac:dyDescent="0.3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8"/>
      <c r="O278" s="18"/>
      <c r="P278" s="17"/>
      <c r="Q278" s="17"/>
      <c r="R278" s="18"/>
      <c r="S278" s="18"/>
      <c r="T278" s="18"/>
      <c r="U278" s="18"/>
      <c r="V278" s="18"/>
      <c r="W278" s="18"/>
      <c r="X278" s="19"/>
      <c r="Y278" s="18"/>
      <c r="Z278" s="18"/>
      <c r="AA278" s="18"/>
      <c r="AB278" s="18"/>
      <c r="AC278" s="18"/>
      <c r="AD278" s="18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</row>
    <row r="279" spans="1:44" ht="16.5" customHeight="1" x14ac:dyDescent="0.3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8"/>
      <c r="O279" s="18"/>
      <c r="P279" s="17"/>
      <c r="Q279" s="17"/>
      <c r="R279" s="18"/>
      <c r="S279" s="18"/>
      <c r="T279" s="18"/>
      <c r="U279" s="18"/>
      <c r="V279" s="18"/>
      <c r="W279" s="18"/>
      <c r="X279" s="19"/>
      <c r="Y279" s="18"/>
      <c r="Z279" s="18"/>
      <c r="AA279" s="18"/>
      <c r="AB279" s="18"/>
      <c r="AC279" s="18"/>
      <c r="AD279" s="18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</row>
    <row r="280" spans="1:44" ht="16.5" customHeight="1" x14ac:dyDescent="0.3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8"/>
      <c r="O280" s="18"/>
      <c r="P280" s="17"/>
      <c r="Q280" s="17"/>
      <c r="R280" s="18"/>
      <c r="S280" s="18"/>
      <c r="T280" s="18"/>
      <c r="U280" s="18"/>
      <c r="V280" s="18"/>
      <c r="W280" s="18"/>
      <c r="X280" s="19"/>
      <c r="Y280" s="18"/>
      <c r="Z280" s="18"/>
      <c r="AA280" s="18"/>
      <c r="AB280" s="18"/>
      <c r="AC280" s="18"/>
      <c r="AD280" s="18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</row>
    <row r="281" spans="1:44" ht="16.5" customHeight="1" x14ac:dyDescent="0.3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8"/>
      <c r="O281" s="18"/>
      <c r="P281" s="17"/>
      <c r="Q281" s="17"/>
      <c r="R281" s="18"/>
      <c r="S281" s="18"/>
      <c r="T281" s="18"/>
      <c r="U281" s="18"/>
      <c r="V281" s="18"/>
      <c r="W281" s="18"/>
      <c r="X281" s="19"/>
      <c r="Y281" s="18"/>
      <c r="Z281" s="18"/>
      <c r="AA281" s="18"/>
      <c r="AB281" s="18"/>
      <c r="AC281" s="18"/>
      <c r="AD281" s="18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</row>
    <row r="282" spans="1:44" ht="16.5" customHeight="1" x14ac:dyDescent="0.3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8"/>
      <c r="O282" s="18"/>
      <c r="P282" s="17"/>
      <c r="Q282" s="17"/>
      <c r="R282" s="18"/>
      <c r="S282" s="18"/>
      <c r="T282" s="18"/>
      <c r="U282" s="18"/>
      <c r="V282" s="18"/>
      <c r="W282" s="18"/>
      <c r="X282" s="19"/>
      <c r="Y282" s="18"/>
      <c r="Z282" s="18"/>
      <c r="AA282" s="18"/>
      <c r="AB282" s="18"/>
      <c r="AC282" s="18"/>
      <c r="AD282" s="18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</row>
    <row r="283" spans="1:44" ht="16.5" customHeight="1" x14ac:dyDescent="0.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8"/>
      <c r="O283" s="18"/>
      <c r="P283" s="17"/>
      <c r="Q283" s="17"/>
      <c r="R283" s="18"/>
      <c r="S283" s="18"/>
      <c r="T283" s="18"/>
      <c r="U283" s="18"/>
      <c r="V283" s="18"/>
      <c r="W283" s="18"/>
      <c r="X283" s="19"/>
      <c r="Y283" s="18"/>
      <c r="Z283" s="18"/>
      <c r="AA283" s="18"/>
      <c r="AB283" s="18"/>
      <c r="AC283" s="18"/>
      <c r="AD283" s="18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</row>
    <row r="284" spans="1:44" ht="16.5" customHeight="1" x14ac:dyDescent="0.3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8"/>
      <c r="O284" s="18"/>
      <c r="P284" s="17"/>
      <c r="Q284" s="17"/>
      <c r="R284" s="18"/>
      <c r="S284" s="18"/>
      <c r="T284" s="18"/>
      <c r="U284" s="18"/>
      <c r="V284" s="18"/>
      <c r="W284" s="18"/>
      <c r="X284" s="19"/>
      <c r="Y284" s="18"/>
      <c r="Z284" s="18"/>
      <c r="AA284" s="18"/>
      <c r="AB284" s="18"/>
      <c r="AC284" s="18"/>
      <c r="AD284" s="18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</row>
    <row r="285" spans="1:44" ht="16.5" customHeight="1" x14ac:dyDescent="0.3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8"/>
      <c r="O285" s="18"/>
      <c r="P285" s="17"/>
      <c r="Q285" s="17"/>
      <c r="R285" s="18"/>
      <c r="S285" s="18"/>
      <c r="T285" s="18"/>
      <c r="U285" s="18"/>
      <c r="V285" s="18"/>
      <c r="W285" s="18"/>
      <c r="X285" s="19"/>
      <c r="Y285" s="18"/>
      <c r="Z285" s="18"/>
      <c r="AA285" s="18"/>
      <c r="AB285" s="18"/>
      <c r="AC285" s="18"/>
      <c r="AD285" s="18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</row>
    <row r="286" spans="1:44" ht="16.5" customHeight="1" x14ac:dyDescent="0.3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8"/>
      <c r="O286" s="18"/>
      <c r="P286" s="17"/>
      <c r="Q286" s="17"/>
      <c r="R286" s="18"/>
      <c r="S286" s="18"/>
      <c r="T286" s="18"/>
      <c r="U286" s="18"/>
      <c r="V286" s="18"/>
      <c r="W286" s="18"/>
      <c r="X286" s="19"/>
      <c r="Y286" s="18"/>
      <c r="Z286" s="18"/>
      <c r="AA286" s="18"/>
      <c r="AB286" s="18"/>
      <c r="AC286" s="18"/>
      <c r="AD286" s="18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</row>
    <row r="287" spans="1:44" ht="16.5" customHeight="1" x14ac:dyDescent="0.3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8"/>
      <c r="O287" s="18"/>
      <c r="P287" s="17"/>
      <c r="Q287" s="17"/>
      <c r="R287" s="18"/>
      <c r="S287" s="18"/>
      <c r="T287" s="18"/>
      <c r="U287" s="18"/>
      <c r="V287" s="18"/>
      <c r="W287" s="18"/>
      <c r="X287" s="19"/>
      <c r="Y287" s="18"/>
      <c r="Z287" s="18"/>
      <c r="AA287" s="18"/>
      <c r="AB287" s="18"/>
      <c r="AC287" s="18"/>
      <c r="AD287" s="18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</row>
    <row r="288" spans="1:44" ht="16.5" customHeight="1" x14ac:dyDescent="0.3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8"/>
      <c r="O288" s="18"/>
      <c r="P288" s="17"/>
      <c r="Q288" s="17"/>
      <c r="R288" s="18"/>
      <c r="S288" s="18"/>
      <c r="T288" s="18"/>
      <c r="U288" s="18"/>
      <c r="V288" s="18"/>
      <c r="W288" s="18"/>
      <c r="X288" s="19"/>
      <c r="Y288" s="18"/>
      <c r="Z288" s="18"/>
      <c r="AA288" s="18"/>
      <c r="AB288" s="18"/>
      <c r="AC288" s="18"/>
      <c r="AD288" s="18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</row>
    <row r="289" spans="1:44" ht="16.5" customHeight="1" x14ac:dyDescent="0.3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8"/>
      <c r="O289" s="18"/>
      <c r="P289" s="17"/>
      <c r="Q289" s="17"/>
      <c r="R289" s="18"/>
      <c r="S289" s="18"/>
      <c r="T289" s="18"/>
      <c r="U289" s="18"/>
      <c r="V289" s="18"/>
      <c r="W289" s="18"/>
      <c r="X289" s="19"/>
      <c r="Y289" s="18"/>
      <c r="Z289" s="18"/>
      <c r="AA289" s="18"/>
      <c r="AB289" s="18"/>
      <c r="AC289" s="18"/>
      <c r="AD289" s="18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</row>
    <row r="290" spans="1:44" ht="16.5" customHeight="1" x14ac:dyDescent="0.3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8"/>
      <c r="O290" s="18"/>
      <c r="P290" s="17"/>
      <c r="Q290" s="17"/>
      <c r="R290" s="18"/>
      <c r="S290" s="18"/>
      <c r="T290" s="18"/>
      <c r="U290" s="18"/>
      <c r="V290" s="18"/>
      <c r="W290" s="18"/>
      <c r="X290" s="19"/>
      <c r="Y290" s="18"/>
      <c r="Z290" s="18"/>
      <c r="AA290" s="18"/>
      <c r="AB290" s="18"/>
      <c r="AC290" s="18"/>
      <c r="AD290" s="18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</row>
    <row r="291" spans="1:44" ht="16.5" customHeight="1" x14ac:dyDescent="0.3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8"/>
      <c r="O291" s="18"/>
      <c r="P291" s="17"/>
      <c r="Q291" s="17"/>
      <c r="R291" s="18"/>
      <c r="S291" s="18"/>
      <c r="T291" s="18"/>
      <c r="U291" s="18"/>
      <c r="V291" s="18"/>
      <c r="W291" s="18"/>
      <c r="X291" s="19"/>
      <c r="Y291" s="18"/>
      <c r="Z291" s="18"/>
      <c r="AA291" s="18"/>
      <c r="AB291" s="18"/>
      <c r="AC291" s="18"/>
      <c r="AD291" s="18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</row>
    <row r="292" spans="1:44" ht="16.5" customHeight="1" x14ac:dyDescent="0.3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8"/>
      <c r="O292" s="18"/>
      <c r="P292" s="17"/>
      <c r="Q292" s="17"/>
      <c r="R292" s="18"/>
      <c r="S292" s="18"/>
      <c r="T292" s="18"/>
      <c r="U292" s="18"/>
      <c r="V292" s="18"/>
      <c r="W292" s="18"/>
      <c r="X292" s="19"/>
      <c r="Y292" s="18"/>
      <c r="Z292" s="18"/>
      <c r="AA292" s="18"/>
      <c r="AB292" s="18"/>
      <c r="AC292" s="18"/>
      <c r="AD292" s="18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</row>
    <row r="293" spans="1:44" ht="16.5" customHeight="1" x14ac:dyDescent="0.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8"/>
      <c r="O293" s="18"/>
      <c r="P293" s="17"/>
      <c r="Q293" s="17"/>
      <c r="R293" s="18"/>
      <c r="S293" s="18"/>
      <c r="T293" s="18"/>
      <c r="U293" s="18"/>
      <c r="V293" s="18"/>
      <c r="W293" s="18"/>
      <c r="X293" s="19"/>
      <c r="Y293" s="18"/>
      <c r="Z293" s="18"/>
      <c r="AA293" s="18"/>
      <c r="AB293" s="18"/>
      <c r="AC293" s="18"/>
      <c r="AD293" s="18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</row>
    <row r="294" spans="1:44" ht="16.5" customHeight="1" x14ac:dyDescent="0.3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8"/>
      <c r="O294" s="18"/>
      <c r="P294" s="17"/>
      <c r="Q294" s="17"/>
      <c r="R294" s="18"/>
      <c r="S294" s="18"/>
      <c r="T294" s="18"/>
      <c r="U294" s="18"/>
      <c r="V294" s="18"/>
      <c r="W294" s="18"/>
      <c r="X294" s="19"/>
      <c r="Y294" s="18"/>
      <c r="Z294" s="18"/>
      <c r="AA294" s="18"/>
      <c r="AB294" s="18"/>
      <c r="AC294" s="18"/>
      <c r="AD294" s="18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</row>
    <row r="295" spans="1:44" ht="16.5" customHeight="1" x14ac:dyDescent="0.3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8"/>
      <c r="O295" s="18"/>
      <c r="P295" s="17"/>
      <c r="Q295" s="17"/>
      <c r="R295" s="18"/>
      <c r="S295" s="18"/>
      <c r="T295" s="18"/>
      <c r="U295" s="18"/>
      <c r="V295" s="18"/>
      <c r="W295" s="18"/>
      <c r="X295" s="19"/>
      <c r="Y295" s="18"/>
      <c r="Z295" s="18"/>
      <c r="AA295" s="18"/>
      <c r="AB295" s="18"/>
      <c r="AC295" s="18"/>
      <c r="AD295" s="18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</row>
    <row r="296" spans="1:44" ht="16.5" customHeight="1" x14ac:dyDescent="0.3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8"/>
      <c r="O296" s="18"/>
      <c r="P296" s="17"/>
      <c r="Q296" s="17"/>
      <c r="R296" s="18"/>
      <c r="S296" s="18"/>
      <c r="T296" s="18"/>
      <c r="U296" s="18"/>
      <c r="V296" s="18"/>
      <c r="W296" s="18"/>
      <c r="X296" s="19"/>
      <c r="Y296" s="18"/>
      <c r="Z296" s="18"/>
      <c r="AA296" s="18"/>
      <c r="AB296" s="18"/>
      <c r="AC296" s="18"/>
      <c r="AD296" s="18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</row>
    <row r="297" spans="1:44" ht="16.5" customHeight="1" x14ac:dyDescent="0.3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8"/>
      <c r="O297" s="18"/>
      <c r="P297" s="17"/>
      <c r="Q297" s="17"/>
      <c r="R297" s="18"/>
      <c r="S297" s="18"/>
      <c r="T297" s="18"/>
      <c r="U297" s="18"/>
      <c r="V297" s="18"/>
      <c r="W297" s="18"/>
      <c r="X297" s="19"/>
      <c r="Y297" s="18"/>
      <c r="Z297" s="18"/>
      <c r="AA297" s="18"/>
      <c r="AB297" s="18"/>
      <c r="AC297" s="18"/>
      <c r="AD297" s="18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</row>
    <row r="298" spans="1:44" ht="16.5" customHeight="1" x14ac:dyDescent="0.3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8"/>
      <c r="O298" s="18"/>
      <c r="P298" s="17"/>
      <c r="Q298" s="17"/>
      <c r="R298" s="18"/>
      <c r="S298" s="18"/>
      <c r="T298" s="18"/>
      <c r="U298" s="18"/>
      <c r="V298" s="18"/>
      <c r="W298" s="18"/>
      <c r="X298" s="19"/>
      <c r="Y298" s="18"/>
      <c r="Z298" s="18"/>
      <c r="AA298" s="18"/>
      <c r="AB298" s="18"/>
      <c r="AC298" s="18"/>
      <c r="AD298" s="18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</row>
    <row r="299" spans="1:44" ht="16.5" customHeight="1" x14ac:dyDescent="0.3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8"/>
      <c r="O299" s="18"/>
      <c r="P299" s="17"/>
      <c r="Q299" s="17"/>
      <c r="R299" s="18"/>
      <c r="S299" s="18"/>
      <c r="T299" s="18"/>
      <c r="U299" s="18"/>
      <c r="V299" s="18"/>
      <c r="W299" s="18"/>
      <c r="X299" s="19"/>
      <c r="Y299" s="18"/>
      <c r="Z299" s="18"/>
      <c r="AA299" s="18"/>
      <c r="AB299" s="18"/>
      <c r="AC299" s="18"/>
      <c r="AD299" s="18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</row>
    <row r="300" spans="1:44" ht="16.5" customHeight="1" x14ac:dyDescent="0.3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8"/>
      <c r="O300" s="18"/>
      <c r="P300" s="17"/>
      <c r="Q300" s="17"/>
      <c r="R300" s="18"/>
      <c r="S300" s="18"/>
      <c r="T300" s="18"/>
      <c r="U300" s="18"/>
      <c r="V300" s="18"/>
      <c r="W300" s="18"/>
      <c r="X300" s="19"/>
      <c r="Y300" s="18"/>
      <c r="Z300" s="18"/>
      <c r="AA300" s="18"/>
      <c r="AB300" s="18"/>
      <c r="AC300" s="18"/>
      <c r="AD300" s="18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</row>
    <row r="301" spans="1:44" ht="16.5" customHeight="1" x14ac:dyDescent="0.3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8"/>
      <c r="O301" s="18"/>
      <c r="P301" s="17"/>
      <c r="Q301" s="17"/>
      <c r="R301" s="18"/>
      <c r="S301" s="18"/>
      <c r="T301" s="18"/>
      <c r="U301" s="18"/>
      <c r="V301" s="18"/>
      <c r="W301" s="18"/>
      <c r="X301" s="19"/>
      <c r="Y301" s="18"/>
      <c r="Z301" s="18"/>
      <c r="AA301" s="18"/>
      <c r="AB301" s="18"/>
      <c r="AC301" s="18"/>
      <c r="AD301" s="18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</row>
    <row r="302" spans="1:44" ht="16.5" customHeight="1" x14ac:dyDescent="0.3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8"/>
      <c r="O302" s="18"/>
      <c r="P302" s="17"/>
      <c r="Q302" s="17"/>
      <c r="R302" s="18"/>
      <c r="S302" s="18"/>
      <c r="T302" s="18"/>
      <c r="U302" s="18"/>
      <c r="V302" s="18"/>
      <c r="W302" s="18"/>
      <c r="X302" s="19"/>
      <c r="Y302" s="18"/>
      <c r="Z302" s="18"/>
      <c r="AA302" s="18"/>
      <c r="AB302" s="18"/>
      <c r="AC302" s="18"/>
      <c r="AD302" s="18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</row>
    <row r="303" spans="1:44" ht="16.5" customHeight="1" x14ac:dyDescent="0.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8"/>
      <c r="O303" s="18"/>
      <c r="P303" s="17"/>
      <c r="Q303" s="17"/>
      <c r="R303" s="18"/>
      <c r="S303" s="18"/>
      <c r="T303" s="18"/>
      <c r="U303" s="18"/>
      <c r="V303" s="18"/>
      <c r="W303" s="18"/>
      <c r="X303" s="19"/>
      <c r="Y303" s="18"/>
      <c r="Z303" s="18"/>
      <c r="AA303" s="18"/>
      <c r="AB303" s="18"/>
      <c r="AC303" s="18"/>
      <c r="AD303" s="18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</row>
    <row r="304" spans="1:44" ht="16.5" customHeight="1" x14ac:dyDescent="0.3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8"/>
      <c r="O304" s="18"/>
      <c r="P304" s="17"/>
      <c r="Q304" s="17"/>
      <c r="R304" s="18"/>
      <c r="S304" s="18"/>
      <c r="T304" s="18"/>
      <c r="U304" s="18"/>
      <c r="V304" s="18"/>
      <c r="W304" s="18"/>
      <c r="X304" s="19"/>
      <c r="Y304" s="18"/>
      <c r="Z304" s="18"/>
      <c r="AA304" s="18"/>
      <c r="AB304" s="18"/>
      <c r="AC304" s="18"/>
      <c r="AD304" s="18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</row>
    <row r="305" spans="1:44" ht="16.5" customHeight="1" x14ac:dyDescent="0.3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8"/>
      <c r="O305" s="18"/>
      <c r="P305" s="17"/>
      <c r="Q305" s="17"/>
      <c r="R305" s="18"/>
      <c r="S305" s="18"/>
      <c r="T305" s="18"/>
      <c r="U305" s="18"/>
      <c r="V305" s="18"/>
      <c r="W305" s="18"/>
      <c r="X305" s="19"/>
      <c r="Y305" s="18"/>
      <c r="Z305" s="18"/>
      <c r="AA305" s="18"/>
      <c r="AB305" s="18"/>
      <c r="AC305" s="18"/>
      <c r="AD305" s="18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</row>
    <row r="306" spans="1:44" ht="16.5" customHeight="1" x14ac:dyDescent="0.3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8"/>
      <c r="O306" s="18"/>
      <c r="P306" s="17"/>
      <c r="Q306" s="17"/>
      <c r="R306" s="18"/>
      <c r="S306" s="18"/>
      <c r="T306" s="18"/>
      <c r="U306" s="18"/>
      <c r="V306" s="18"/>
      <c r="W306" s="18"/>
      <c r="X306" s="19"/>
      <c r="Y306" s="18"/>
      <c r="Z306" s="18"/>
      <c r="AA306" s="18"/>
      <c r="AB306" s="18"/>
      <c r="AC306" s="18"/>
      <c r="AD306" s="18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</row>
    <row r="307" spans="1:44" ht="16.5" customHeight="1" x14ac:dyDescent="0.3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8"/>
      <c r="O307" s="18"/>
      <c r="P307" s="17"/>
      <c r="Q307" s="17"/>
      <c r="R307" s="18"/>
      <c r="S307" s="18"/>
      <c r="T307" s="18"/>
      <c r="U307" s="18"/>
      <c r="V307" s="18"/>
      <c r="W307" s="18"/>
      <c r="X307" s="19"/>
      <c r="Y307" s="18"/>
      <c r="Z307" s="18"/>
      <c r="AA307" s="18"/>
      <c r="AB307" s="18"/>
      <c r="AC307" s="18"/>
      <c r="AD307" s="18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</row>
    <row r="308" spans="1:44" ht="16.5" customHeight="1" x14ac:dyDescent="0.3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8"/>
      <c r="O308" s="18"/>
      <c r="P308" s="17"/>
      <c r="Q308" s="17"/>
      <c r="R308" s="18"/>
      <c r="S308" s="18"/>
      <c r="T308" s="18"/>
      <c r="U308" s="18"/>
      <c r="V308" s="18"/>
      <c r="W308" s="18"/>
      <c r="X308" s="19"/>
      <c r="Y308" s="18"/>
      <c r="Z308" s="18"/>
      <c r="AA308" s="18"/>
      <c r="AB308" s="18"/>
      <c r="AC308" s="18"/>
      <c r="AD308" s="18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</row>
    <row r="309" spans="1:44" ht="16.5" customHeight="1" x14ac:dyDescent="0.3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8"/>
      <c r="O309" s="18"/>
      <c r="P309" s="17"/>
      <c r="Q309" s="17"/>
      <c r="R309" s="18"/>
      <c r="S309" s="18"/>
      <c r="T309" s="18"/>
      <c r="U309" s="18"/>
      <c r="V309" s="18"/>
      <c r="W309" s="18"/>
      <c r="X309" s="19"/>
      <c r="Y309" s="18"/>
      <c r="Z309" s="18"/>
      <c r="AA309" s="18"/>
      <c r="AB309" s="18"/>
      <c r="AC309" s="18"/>
      <c r="AD309" s="18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</row>
    <row r="310" spans="1:44" ht="16.5" customHeight="1" x14ac:dyDescent="0.3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8"/>
      <c r="O310" s="18"/>
      <c r="P310" s="17"/>
      <c r="Q310" s="17"/>
      <c r="R310" s="18"/>
      <c r="S310" s="18"/>
      <c r="T310" s="18"/>
      <c r="U310" s="18"/>
      <c r="V310" s="18"/>
      <c r="W310" s="18"/>
      <c r="X310" s="19"/>
      <c r="Y310" s="18"/>
      <c r="Z310" s="18"/>
      <c r="AA310" s="18"/>
      <c r="AB310" s="18"/>
      <c r="AC310" s="18"/>
      <c r="AD310" s="18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</row>
    <row r="311" spans="1:44" ht="16.5" customHeight="1" x14ac:dyDescent="0.3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8"/>
      <c r="O311" s="18"/>
      <c r="P311" s="17"/>
      <c r="Q311" s="17"/>
      <c r="R311" s="18"/>
      <c r="S311" s="18"/>
      <c r="T311" s="18"/>
      <c r="U311" s="18"/>
      <c r="V311" s="18"/>
      <c r="W311" s="18"/>
      <c r="X311" s="19"/>
      <c r="Y311" s="18"/>
      <c r="Z311" s="18"/>
      <c r="AA311" s="18"/>
      <c r="AB311" s="18"/>
      <c r="AC311" s="18"/>
      <c r="AD311" s="18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</row>
    <row r="312" spans="1:44" ht="16.5" customHeight="1" x14ac:dyDescent="0.3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8"/>
      <c r="O312" s="18"/>
      <c r="P312" s="17"/>
      <c r="Q312" s="17"/>
      <c r="R312" s="18"/>
      <c r="S312" s="18"/>
      <c r="T312" s="18"/>
      <c r="U312" s="18"/>
      <c r="V312" s="18"/>
      <c r="W312" s="18"/>
      <c r="X312" s="19"/>
      <c r="Y312" s="18"/>
      <c r="Z312" s="18"/>
      <c r="AA312" s="18"/>
      <c r="AB312" s="18"/>
      <c r="AC312" s="18"/>
      <c r="AD312" s="18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</row>
    <row r="313" spans="1:44" ht="16.5" customHeight="1" x14ac:dyDescent="0.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8"/>
      <c r="O313" s="18"/>
      <c r="P313" s="17"/>
      <c r="Q313" s="17"/>
      <c r="R313" s="18"/>
      <c r="S313" s="18"/>
      <c r="T313" s="18"/>
      <c r="U313" s="18"/>
      <c r="V313" s="18"/>
      <c r="W313" s="18"/>
      <c r="X313" s="19"/>
      <c r="Y313" s="18"/>
      <c r="Z313" s="18"/>
      <c r="AA313" s="18"/>
      <c r="AB313" s="18"/>
      <c r="AC313" s="18"/>
      <c r="AD313" s="18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</row>
    <row r="314" spans="1:44" ht="16.5" customHeight="1" x14ac:dyDescent="0.3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8"/>
      <c r="O314" s="18"/>
      <c r="P314" s="17"/>
      <c r="Q314" s="17"/>
      <c r="R314" s="18"/>
      <c r="S314" s="18"/>
      <c r="T314" s="18"/>
      <c r="U314" s="18"/>
      <c r="V314" s="18"/>
      <c r="W314" s="18"/>
      <c r="X314" s="19"/>
      <c r="Y314" s="18"/>
      <c r="Z314" s="18"/>
      <c r="AA314" s="18"/>
      <c r="AB314" s="18"/>
      <c r="AC314" s="18"/>
      <c r="AD314" s="18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</row>
    <row r="315" spans="1:44" ht="16.5" customHeight="1" x14ac:dyDescent="0.3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8"/>
      <c r="O315" s="18"/>
      <c r="P315" s="17"/>
      <c r="Q315" s="17"/>
      <c r="R315" s="18"/>
      <c r="S315" s="18"/>
      <c r="T315" s="18"/>
      <c r="U315" s="18"/>
      <c r="V315" s="18"/>
      <c r="W315" s="18"/>
      <c r="X315" s="19"/>
      <c r="Y315" s="18"/>
      <c r="Z315" s="18"/>
      <c r="AA315" s="18"/>
      <c r="AB315" s="18"/>
      <c r="AC315" s="18"/>
      <c r="AD315" s="18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</row>
    <row r="316" spans="1:44" ht="16.5" customHeight="1" x14ac:dyDescent="0.3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8"/>
      <c r="O316" s="18"/>
      <c r="P316" s="17"/>
      <c r="Q316" s="17"/>
      <c r="R316" s="18"/>
      <c r="S316" s="18"/>
      <c r="T316" s="18"/>
      <c r="U316" s="18"/>
      <c r="V316" s="18"/>
      <c r="W316" s="18"/>
      <c r="X316" s="19"/>
      <c r="Y316" s="18"/>
      <c r="Z316" s="18"/>
      <c r="AA316" s="18"/>
      <c r="AB316" s="18"/>
      <c r="AC316" s="18"/>
      <c r="AD316" s="18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</row>
    <row r="317" spans="1:44" ht="16.5" customHeight="1" x14ac:dyDescent="0.3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8"/>
      <c r="O317" s="18"/>
      <c r="P317" s="17"/>
      <c r="Q317" s="17"/>
      <c r="R317" s="18"/>
      <c r="S317" s="18"/>
      <c r="T317" s="18"/>
      <c r="U317" s="18"/>
      <c r="V317" s="18"/>
      <c r="W317" s="18"/>
      <c r="X317" s="19"/>
      <c r="Y317" s="18"/>
      <c r="Z317" s="18"/>
      <c r="AA317" s="18"/>
      <c r="AB317" s="18"/>
      <c r="AC317" s="18"/>
      <c r="AD317" s="18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</row>
    <row r="318" spans="1:44" ht="16.5" customHeight="1" x14ac:dyDescent="0.3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8"/>
      <c r="O318" s="18"/>
      <c r="P318" s="17"/>
      <c r="Q318" s="17"/>
      <c r="R318" s="18"/>
      <c r="S318" s="18"/>
      <c r="T318" s="18"/>
      <c r="U318" s="18"/>
      <c r="V318" s="18"/>
      <c r="W318" s="18"/>
      <c r="X318" s="19"/>
      <c r="Y318" s="18"/>
      <c r="Z318" s="18"/>
      <c r="AA318" s="18"/>
      <c r="AB318" s="18"/>
      <c r="AC318" s="18"/>
      <c r="AD318" s="18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</row>
    <row r="319" spans="1:44" ht="16.5" customHeight="1" x14ac:dyDescent="0.3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8"/>
      <c r="O319" s="18"/>
      <c r="P319" s="17"/>
      <c r="Q319" s="17"/>
      <c r="R319" s="18"/>
      <c r="S319" s="18"/>
      <c r="T319" s="18"/>
      <c r="U319" s="18"/>
      <c r="V319" s="18"/>
      <c r="W319" s="18"/>
      <c r="X319" s="19"/>
      <c r="Y319" s="18"/>
      <c r="Z319" s="18"/>
      <c r="AA319" s="18"/>
      <c r="AB319" s="18"/>
      <c r="AC319" s="18"/>
      <c r="AD319" s="18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</row>
    <row r="320" spans="1:44" ht="16.5" customHeight="1" x14ac:dyDescent="0.3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8"/>
      <c r="O320" s="18"/>
      <c r="P320" s="17"/>
      <c r="Q320" s="17"/>
      <c r="R320" s="18"/>
      <c r="S320" s="18"/>
      <c r="T320" s="18"/>
      <c r="U320" s="18"/>
      <c r="V320" s="18"/>
      <c r="W320" s="18"/>
      <c r="X320" s="19"/>
      <c r="Y320" s="18"/>
      <c r="Z320" s="18"/>
      <c r="AA320" s="18"/>
      <c r="AB320" s="18"/>
      <c r="AC320" s="18"/>
      <c r="AD320" s="18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</row>
    <row r="321" spans="1:44" ht="16.5" customHeight="1" x14ac:dyDescent="0.3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8"/>
      <c r="O321" s="18"/>
      <c r="P321" s="17"/>
      <c r="Q321" s="17"/>
      <c r="R321" s="18"/>
      <c r="S321" s="18"/>
      <c r="T321" s="18"/>
      <c r="U321" s="18"/>
      <c r="V321" s="18"/>
      <c r="W321" s="18"/>
      <c r="X321" s="19"/>
      <c r="Y321" s="18"/>
      <c r="Z321" s="18"/>
      <c r="AA321" s="18"/>
      <c r="AB321" s="18"/>
      <c r="AC321" s="18"/>
      <c r="AD321" s="18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</row>
    <row r="322" spans="1:44" ht="16.5" customHeight="1" x14ac:dyDescent="0.3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8"/>
      <c r="O322" s="18"/>
      <c r="P322" s="17"/>
      <c r="Q322" s="17"/>
      <c r="R322" s="18"/>
      <c r="S322" s="18"/>
      <c r="T322" s="18"/>
      <c r="U322" s="18"/>
      <c r="V322" s="18"/>
      <c r="W322" s="18"/>
      <c r="X322" s="19"/>
      <c r="Y322" s="18"/>
      <c r="Z322" s="18"/>
      <c r="AA322" s="18"/>
      <c r="AB322" s="18"/>
      <c r="AC322" s="18"/>
      <c r="AD322" s="18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</row>
    <row r="323" spans="1:44" ht="16.5" customHeight="1" x14ac:dyDescent="0.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8"/>
      <c r="O323" s="18"/>
      <c r="P323" s="17"/>
      <c r="Q323" s="17"/>
      <c r="R323" s="18"/>
      <c r="S323" s="18"/>
      <c r="T323" s="18"/>
      <c r="U323" s="18"/>
      <c r="V323" s="18"/>
      <c r="W323" s="18"/>
      <c r="X323" s="19"/>
      <c r="Y323" s="18"/>
      <c r="Z323" s="18"/>
      <c r="AA323" s="18"/>
      <c r="AB323" s="18"/>
      <c r="AC323" s="18"/>
      <c r="AD323" s="18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</row>
    <row r="324" spans="1:44" ht="16.5" customHeight="1" x14ac:dyDescent="0.3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8"/>
      <c r="O324" s="18"/>
      <c r="P324" s="17"/>
      <c r="Q324" s="17"/>
      <c r="R324" s="18"/>
      <c r="S324" s="18"/>
      <c r="T324" s="18"/>
      <c r="U324" s="18"/>
      <c r="V324" s="18"/>
      <c r="W324" s="18"/>
      <c r="X324" s="19"/>
      <c r="Y324" s="18"/>
      <c r="Z324" s="18"/>
      <c r="AA324" s="18"/>
      <c r="AB324" s="18"/>
      <c r="AC324" s="18"/>
      <c r="AD324" s="18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</row>
    <row r="325" spans="1:44" ht="16.5" customHeight="1" x14ac:dyDescent="0.3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8"/>
      <c r="O325" s="18"/>
      <c r="P325" s="17"/>
      <c r="Q325" s="17"/>
      <c r="R325" s="18"/>
      <c r="S325" s="18"/>
      <c r="T325" s="18"/>
      <c r="U325" s="18"/>
      <c r="V325" s="18"/>
      <c r="W325" s="18"/>
      <c r="X325" s="19"/>
      <c r="Y325" s="18"/>
      <c r="Z325" s="18"/>
      <c r="AA325" s="18"/>
      <c r="AB325" s="18"/>
      <c r="AC325" s="18"/>
      <c r="AD325" s="18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</row>
    <row r="326" spans="1:44" ht="16.5" customHeight="1" x14ac:dyDescent="0.3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8"/>
      <c r="O326" s="18"/>
      <c r="P326" s="17"/>
      <c r="Q326" s="17"/>
      <c r="R326" s="18"/>
      <c r="S326" s="18"/>
      <c r="T326" s="18"/>
      <c r="U326" s="18"/>
      <c r="V326" s="18"/>
      <c r="W326" s="18"/>
      <c r="X326" s="19"/>
      <c r="Y326" s="18"/>
      <c r="Z326" s="18"/>
      <c r="AA326" s="18"/>
      <c r="AB326" s="18"/>
      <c r="AC326" s="18"/>
      <c r="AD326" s="18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</row>
    <row r="327" spans="1:44" ht="16.5" customHeight="1" x14ac:dyDescent="0.3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8"/>
      <c r="O327" s="18"/>
      <c r="P327" s="17"/>
      <c r="Q327" s="17"/>
      <c r="R327" s="18"/>
      <c r="S327" s="18"/>
      <c r="T327" s="18"/>
      <c r="U327" s="18"/>
      <c r="V327" s="18"/>
      <c r="W327" s="18"/>
      <c r="X327" s="19"/>
      <c r="Y327" s="18"/>
      <c r="Z327" s="18"/>
      <c r="AA327" s="18"/>
      <c r="AB327" s="18"/>
      <c r="AC327" s="18"/>
      <c r="AD327" s="18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</row>
    <row r="328" spans="1:44" ht="16.5" customHeight="1" x14ac:dyDescent="0.3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8"/>
      <c r="O328" s="18"/>
      <c r="P328" s="17"/>
      <c r="Q328" s="17"/>
      <c r="R328" s="18"/>
      <c r="S328" s="18"/>
      <c r="T328" s="18"/>
      <c r="U328" s="18"/>
      <c r="V328" s="18"/>
      <c r="W328" s="18"/>
      <c r="X328" s="19"/>
      <c r="Y328" s="18"/>
      <c r="Z328" s="18"/>
      <c r="AA328" s="18"/>
      <c r="AB328" s="18"/>
      <c r="AC328" s="18"/>
      <c r="AD328" s="18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</row>
    <row r="329" spans="1:44" ht="16.5" customHeight="1" x14ac:dyDescent="0.3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8"/>
      <c r="O329" s="18"/>
      <c r="P329" s="17"/>
      <c r="Q329" s="17"/>
      <c r="R329" s="18"/>
      <c r="S329" s="18"/>
      <c r="T329" s="18"/>
      <c r="U329" s="18"/>
      <c r="V329" s="18"/>
      <c r="W329" s="18"/>
      <c r="X329" s="19"/>
      <c r="Y329" s="18"/>
      <c r="Z329" s="18"/>
      <c r="AA329" s="18"/>
      <c r="AB329" s="18"/>
      <c r="AC329" s="18"/>
      <c r="AD329" s="18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</row>
    <row r="330" spans="1:44" ht="16.5" customHeight="1" x14ac:dyDescent="0.3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8"/>
      <c r="O330" s="18"/>
      <c r="P330" s="17"/>
      <c r="Q330" s="17"/>
      <c r="R330" s="18"/>
      <c r="S330" s="18"/>
      <c r="T330" s="18"/>
      <c r="U330" s="18"/>
      <c r="V330" s="18"/>
      <c r="W330" s="18"/>
      <c r="X330" s="19"/>
      <c r="Y330" s="18"/>
      <c r="Z330" s="18"/>
      <c r="AA330" s="18"/>
      <c r="AB330" s="18"/>
      <c r="AC330" s="18"/>
      <c r="AD330" s="18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</row>
    <row r="331" spans="1:44" ht="16.5" customHeight="1" x14ac:dyDescent="0.3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8"/>
      <c r="O331" s="18"/>
      <c r="P331" s="17"/>
      <c r="Q331" s="17"/>
      <c r="R331" s="18"/>
      <c r="S331" s="18"/>
      <c r="T331" s="18"/>
      <c r="U331" s="18"/>
      <c r="V331" s="18"/>
      <c r="W331" s="18"/>
      <c r="X331" s="19"/>
      <c r="Y331" s="18"/>
      <c r="Z331" s="18"/>
      <c r="AA331" s="18"/>
      <c r="AB331" s="18"/>
      <c r="AC331" s="18"/>
      <c r="AD331" s="18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</row>
    <row r="332" spans="1:44" ht="16.5" customHeight="1" x14ac:dyDescent="0.3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8"/>
      <c r="O332" s="18"/>
      <c r="P332" s="17"/>
      <c r="Q332" s="17"/>
      <c r="R332" s="18"/>
      <c r="S332" s="18"/>
      <c r="T332" s="18"/>
      <c r="U332" s="18"/>
      <c r="V332" s="18"/>
      <c r="W332" s="18"/>
      <c r="X332" s="19"/>
      <c r="Y332" s="18"/>
      <c r="Z332" s="18"/>
      <c r="AA332" s="18"/>
      <c r="AB332" s="18"/>
      <c r="AC332" s="18"/>
      <c r="AD332" s="18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</row>
    <row r="333" spans="1:44" ht="16.5" customHeight="1" x14ac:dyDescent="0.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8"/>
      <c r="O333" s="18"/>
      <c r="P333" s="17"/>
      <c r="Q333" s="17"/>
      <c r="R333" s="18"/>
      <c r="S333" s="18"/>
      <c r="T333" s="18"/>
      <c r="U333" s="18"/>
      <c r="V333" s="18"/>
      <c r="W333" s="18"/>
      <c r="X333" s="19"/>
      <c r="Y333" s="18"/>
      <c r="Z333" s="18"/>
      <c r="AA333" s="18"/>
      <c r="AB333" s="18"/>
      <c r="AC333" s="18"/>
      <c r="AD333" s="18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</row>
    <row r="334" spans="1:44" ht="16.5" customHeight="1" x14ac:dyDescent="0.3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8"/>
      <c r="O334" s="18"/>
      <c r="P334" s="17"/>
      <c r="Q334" s="17"/>
      <c r="R334" s="18"/>
      <c r="S334" s="18"/>
      <c r="T334" s="18"/>
      <c r="U334" s="18"/>
      <c r="V334" s="18"/>
      <c r="W334" s="18"/>
      <c r="X334" s="19"/>
      <c r="Y334" s="18"/>
      <c r="Z334" s="18"/>
      <c r="AA334" s="18"/>
      <c r="AB334" s="18"/>
      <c r="AC334" s="18"/>
      <c r="AD334" s="18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</row>
    <row r="335" spans="1:44" ht="16.5" customHeight="1" x14ac:dyDescent="0.3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8"/>
      <c r="O335" s="18"/>
      <c r="P335" s="17"/>
      <c r="Q335" s="17"/>
      <c r="R335" s="18"/>
      <c r="S335" s="18"/>
      <c r="T335" s="18"/>
      <c r="U335" s="18"/>
      <c r="V335" s="18"/>
      <c r="W335" s="18"/>
      <c r="X335" s="19"/>
      <c r="Y335" s="18"/>
      <c r="Z335" s="18"/>
      <c r="AA335" s="18"/>
      <c r="AB335" s="18"/>
      <c r="AC335" s="18"/>
      <c r="AD335" s="18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</row>
    <row r="336" spans="1:44" ht="16.5" customHeight="1" x14ac:dyDescent="0.3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8"/>
      <c r="O336" s="18"/>
      <c r="P336" s="17"/>
      <c r="Q336" s="17"/>
      <c r="R336" s="18"/>
      <c r="S336" s="18"/>
      <c r="T336" s="18"/>
      <c r="U336" s="18"/>
      <c r="V336" s="18"/>
      <c r="W336" s="18"/>
      <c r="X336" s="19"/>
      <c r="Y336" s="18"/>
      <c r="Z336" s="18"/>
      <c r="AA336" s="18"/>
      <c r="AB336" s="18"/>
      <c r="AC336" s="18"/>
      <c r="AD336" s="18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</row>
    <row r="337" spans="1:44" ht="16.5" customHeight="1" x14ac:dyDescent="0.3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8"/>
      <c r="O337" s="18"/>
      <c r="P337" s="17"/>
      <c r="Q337" s="17"/>
      <c r="R337" s="18"/>
      <c r="S337" s="18"/>
      <c r="T337" s="18"/>
      <c r="U337" s="18"/>
      <c r="V337" s="18"/>
      <c r="W337" s="18"/>
      <c r="X337" s="19"/>
      <c r="Y337" s="18"/>
      <c r="Z337" s="18"/>
      <c r="AA337" s="18"/>
      <c r="AB337" s="18"/>
      <c r="AC337" s="18"/>
      <c r="AD337" s="18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</row>
    <row r="338" spans="1:44" ht="16.5" customHeight="1" x14ac:dyDescent="0.3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8"/>
      <c r="O338" s="18"/>
      <c r="P338" s="17"/>
      <c r="Q338" s="17"/>
      <c r="R338" s="18"/>
      <c r="S338" s="18"/>
      <c r="T338" s="18"/>
      <c r="U338" s="18"/>
      <c r="V338" s="18"/>
      <c r="W338" s="18"/>
      <c r="X338" s="19"/>
      <c r="Y338" s="18"/>
      <c r="Z338" s="18"/>
      <c r="AA338" s="18"/>
      <c r="AB338" s="18"/>
      <c r="AC338" s="18"/>
      <c r="AD338" s="18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</row>
    <row r="339" spans="1:44" ht="16.5" customHeight="1" x14ac:dyDescent="0.3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8"/>
      <c r="O339" s="18"/>
      <c r="P339" s="17"/>
      <c r="Q339" s="17"/>
      <c r="R339" s="18"/>
      <c r="S339" s="18"/>
      <c r="T339" s="18"/>
      <c r="U339" s="18"/>
      <c r="V339" s="18"/>
      <c r="W339" s="18"/>
      <c r="X339" s="19"/>
      <c r="Y339" s="18"/>
      <c r="Z339" s="18"/>
      <c r="AA339" s="18"/>
      <c r="AB339" s="18"/>
      <c r="AC339" s="18"/>
      <c r="AD339" s="18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</row>
    <row r="340" spans="1:44" ht="16.5" customHeight="1" x14ac:dyDescent="0.3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8"/>
      <c r="O340" s="18"/>
      <c r="P340" s="17"/>
      <c r="Q340" s="17"/>
      <c r="R340" s="18"/>
      <c r="S340" s="18"/>
      <c r="T340" s="18"/>
      <c r="U340" s="18"/>
      <c r="V340" s="18"/>
      <c r="W340" s="18"/>
      <c r="X340" s="19"/>
      <c r="Y340" s="18"/>
      <c r="Z340" s="18"/>
      <c r="AA340" s="18"/>
      <c r="AB340" s="18"/>
      <c r="AC340" s="18"/>
      <c r="AD340" s="18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</row>
    <row r="341" spans="1:44" ht="16.5" customHeight="1" x14ac:dyDescent="0.3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8"/>
      <c r="O341" s="18"/>
      <c r="P341" s="17"/>
      <c r="Q341" s="17"/>
      <c r="R341" s="18"/>
      <c r="S341" s="18"/>
      <c r="T341" s="18"/>
      <c r="U341" s="18"/>
      <c r="V341" s="18"/>
      <c r="W341" s="18"/>
      <c r="X341" s="19"/>
      <c r="Y341" s="18"/>
      <c r="Z341" s="18"/>
      <c r="AA341" s="18"/>
      <c r="AB341" s="18"/>
      <c r="AC341" s="18"/>
      <c r="AD341" s="18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</row>
    <row r="342" spans="1:44" ht="16.5" customHeight="1" x14ac:dyDescent="0.3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8"/>
      <c r="O342" s="18"/>
      <c r="P342" s="17"/>
      <c r="Q342" s="17"/>
      <c r="R342" s="18"/>
      <c r="S342" s="18"/>
      <c r="T342" s="18"/>
      <c r="U342" s="18"/>
      <c r="V342" s="18"/>
      <c r="W342" s="18"/>
      <c r="X342" s="19"/>
      <c r="Y342" s="18"/>
      <c r="Z342" s="18"/>
      <c r="AA342" s="18"/>
      <c r="AB342" s="18"/>
      <c r="AC342" s="18"/>
      <c r="AD342" s="18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</row>
    <row r="343" spans="1:44" ht="16.5" customHeight="1" x14ac:dyDescent="0.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8"/>
      <c r="O343" s="18"/>
      <c r="P343" s="17"/>
      <c r="Q343" s="17"/>
      <c r="R343" s="18"/>
      <c r="S343" s="18"/>
      <c r="T343" s="18"/>
      <c r="U343" s="18"/>
      <c r="V343" s="18"/>
      <c r="W343" s="18"/>
      <c r="X343" s="19"/>
      <c r="Y343" s="18"/>
      <c r="Z343" s="18"/>
      <c r="AA343" s="18"/>
      <c r="AB343" s="18"/>
      <c r="AC343" s="18"/>
      <c r="AD343" s="18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</row>
    <row r="344" spans="1:44" ht="16.5" customHeight="1" x14ac:dyDescent="0.3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8"/>
      <c r="O344" s="18"/>
      <c r="P344" s="17"/>
      <c r="Q344" s="17"/>
      <c r="R344" s="18"/>
      <c r="S344" s="18"/>
      <c r="T344" s="18"/>
      <c r="U344" s="18"/>
      <c r="V344" s="18"/>
      <c r="W344" s="18"/>
      <c r="X344" s="19"/>
      <c r="Y344" s="18"/>
      <c r="Z344" s="18"/>
      <c r="AA344" s="18"/>
      <c r="AB344" s="18"/>
      <c r="AC344" s="18"/>
      <c r="AD344" s="18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</row>
    <row r="345" spans="1:44" ht="16.5" customHeight="1" x14ac:dyDescent="0.3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8"/>
      <c r="O345" s="18"/>
      <c r="P345" s="17"/>
      <c r="Q345" s="17"/>
      <c r="R345" s="18"/>
      <c r="S345" s="18"/>
      <c r="T345" s="18"/>
      <c r="U345" s="18"/>
      <c r="V345" s="18"/>
      <c r="W345" s="18"/>
      <c r="X345" s="19"/>
      <c r="Y345" s="18"/>
      <c r="Z345" s="18"/>
      <c r="AA345" s="18"/>
      <c r="AB345" s="18"/>
      <c r="AC345" s="18"/>
      <c r="AD345" s="18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</row>
    <row r="346" spans="1:44" ht="16.5" customHeight="1" x14ac:dyDescent="0.3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8"/>
      <c r="O346" s="18"/>
      <c r="P346" s="17"/>
      <c r="Q346" s="17"/>
      <c r="R346" s="18"/>
      <c r="S346" s="18"/>
      <c r="T346" s="18"/>
      <c r="U346" s="18"/>
      <c r="V346" s="18"/>
      <c r="W346" s="18"/>
      <c r="X346" s="19"/>
      <c r="Y346" s="18"/>
      <c r="Z346" s="18"/>
      <c r="AA346" s="18"/>
      <c r="AB346" s="18"/>
      <c r="AC346" s="18"/>
      <c r="AD346" s="18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</row>
    <row r="347" spans="1:44" ht="16.5" customHeight="1" x14ac:dyDescent="0.3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8"/>
      <c r="O347" s="18"/>
      <c r="P347" s="17"/>
      <c r="Q347" s="17"/>
      <c r="R347" s="18"/>
      <c r="S347" s="18"/>
      <c r="T347" s="18"/>
      <c r="U347" s="18"/>
      <c r="V347" s="18"/>
      <c r="W347" s="18"/>
      <c r="X347" s="19"/>
      <c r="Y347" s="18"/>
      <c r="Z347" s="18"/>
      <c r="AA347" s="18"/>
      <c r="AB347" s="18"/>
      <c r="AC347" s="18"/>
      <c r="AD347" s="18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</row>
    <row r="348" spans="1:44" ht="16.5" customHeight="1" x14ac:dyDescent="0.3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8"/>
      <c r="O348" s="18"/>
      <c r="P348" s="17"/>
      <c r="Q348" s="17"/>
      <c r="R348" s="18"/>
      <c r="S348" s="18"/>
      <c r="T348" s="18"/>
      <c r="U348" s="18"/>
      <c r="V348" s="18"/>
      <c r="W348" s="18"/>
      <c r="X348" s="19"/>
      <c r="Y348" s="18"/>
      <c r="Z348" s="18"/>
      <c r="AA348" s="18"/>
      <c r="AB348" s="18"/>
      <c r="AC348" s="18"/>
      <c r="AD348" s="18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</row>
    <row r="349" spans="1:44" ht="16.5" customHeight="1" x14ac:dyDescent="0.3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8"/>
      <c r="O349" s="18"/>
      <c r="P349" s="17"/>
      <c r="Q349" s="17"/>
      <c r="R349" s="18"/>
      <c r="S349" s="18"/>
      <c r="T349" s="18"/>
      <c r="U349" s="18"/>
      <c r="V349" s="18"/>
      <c r="W349" s="18"/>
      <c r="X349" s="19"/>
      <c r="Y349" s="18"/>
      <c r="Z349" s="18"/>
      <c r="AA349" s="18"/>
      <c r="AB349" s="18"/>
      <c r="AC349" s="18"/>
      <c r="AD349" s="18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</row>
    <row r="350" spans="1:44" ht="16.5" customHeight="1" x14ac:dyDescent="0.3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8"/>
      <c r="O350" s="18"/>
      <c r="P350" s="17"/>
      <c r="Q350" s="17"/>
      <c r="R350" s="18"/>
      <c r="S350" s="18"/>
      <c r="T350" s="18"/>
      <c r="U350" s="18"/>
      <c r="V350" s="18"/>
      <c r="W350" s="18"/>
      <c r="X350" s="19"/>
      <c r="Y350" s="18"/>
      <c r="Z350" s="18"/>
      <c r="AA350" s="18"/>
      <c r="AB350" s="18"/>
      <c r="AC350" s="18"/>
      <c r="AD350" s="18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</row>
    <row r="351" spans="1:44" ht="16.5" customHeight="1" x14ac:dyDescent="0.3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8"/>
      <c r="O351" s="18"/>
      <c r="P351" s="17"/>
      <c r="Q351" s="17"/>
      <c r="R351" s="18"/>
      <c r="S351" s="18"/>
      <c r="T351" s="18"/>
      <c r="U351" s="18"/>
      <c r="V351" s="18"/>
      <c r="W351" s="18"/>
      <c r="X351" s="19"/>
      <c r="Y351" s="18"/>
      <c r="Z351" s="18"/>
      <c r="AA351" s="18"/>
      <c r="AB351" s="18"/>
      <c r="AC351" s="18"/>
      <c r="AD351" s="18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</row>
    <row r="352" spans="1:44" ht="16.5" customHeight="1" x14ac:dyDescent="0.3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8"/>
      <c r="O352" s="18"/>
      <c r="P352" s="17"/>
      <c r="Q352" s="17"/>
      <c r="R352" s="18"/>
      <c r="S352" s="18"/>
      <c r="T352" s="18"/>
      <c r="U352" s="18"/>
      <c r="V352" s="18"/>
      <c r="W352" s="18"/>
      <c r="X352" s="19"/>
      <c r="Y352" s="18"/>
      <c r="Z352" s="18"/>
      <c r="AA352" s="18"/>
      <c r="AB352" s="18"/>
      <c r="AC352" s="18"/>
      <c r="AD352" s="18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</row>
    <row r="353" spans="1:44" ht="16.5" customHeight="1" x14ac:dyDescent="0.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8"/>
      <c r="O353" s="18"/>
      <c r="P353" s="17"/>
      <c r="Q353" s="17"/>
      <c r="R353" s="18"/>
      <c r="S353" s="18"/>
      <c r="T353" s="18"/>
      <c r="U353" s="18"/>
      <c r="V353" s="18"/>
      <c r="W353" s="18"/>
      <c r="X353" s="19"/>
      <c r="Y353" s="18"/>
      <c r="Z353" s="18"/>
      <c r="AA353" s="18"/>
      <c r="AB353" s="18"/>
      <c r="AC353" s="18"/>
      <c r="AD353" s="18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</row>
    <row r="354" spans="1:44" ht="16.5" customHeight="1" x14ac:dyDescent="0.3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8"/>
      <c r="O354" s="18"/>
      <c r="P354" s="17"/>
      <c r="Q354" s="17"/>
      <c r="R354" s="18"/>
      <c r="S354" s="18"/>
      <c r="T354" s="18"/>
      <c r="U354" s="18"/>
      <c r="V354" s="18"/>
      <c r="W354" s="18"/>
      <c r="X354" s="19"/>
      <c r="Y354" s="18"/>
      <c r="Z354" s="18"/>
      <c r="AA354" s="18"/>
      <c r="AB354" s="18"/>
      <c r="AC354" s="18"/>
      <c r="AD354" s="18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</row>
    <row r="355" spans="1:44" ht="16.5" customHeight="1" x14ac:dyDescent="0.3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8"/>
      <c r="O355" s="18"/>
      <c r="P355" s="17"/>
      <c r="Q355" s="17"/>
      <c r="R355" s="18"/>
      <c r="S355" s="18"/>
      <c r="T355" s="18"/>
      <c r="U355" s="18"/>
      <c r="V355" s="18"/>
      <c r="W355" s="18"/>
      <c r="X355" s="19"/>
      <c r="Y355" s="18"/>
      <c r="Z355" s="18"/>
      <c r="AA355" s="18"/>
      <c r="AB355" s="18"/>
      <c r="AC355" s="18"/>
      <c r="AD355" s="18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</row>
    <row r="356" spans="1:44" ht="16.5" customHeight="1" x14ac:dyDescent="0.3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8"/>
      <c r="O356" s="18"/>
      <c r="P356" s="17"/>
      <c r="Q356" s="17"/>
      <c r="R356" s="18"/>
      <c r="S356" s="18"/>
      <c r="T356" s="18"/>
      <c r="U356" s="18"/>
      <c r="V356" s="18"/>
      <c r="W356" s="18"/>
      <c r="X356" s="19"/>
      <c r="Y356" s="18"/>
      <c r="Z356" s="18"/>
      <c r="AA356" s="18"/>
      <c r="AB356" s="18"/>
      <c r="AC356" s="18"/>
      <c r="AD356" s="18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</row>
    <row r="357" spans="1:44" ht="16.5" customHeight="1" x14ac:dyDescent="0.3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8"/>
      <c r="O357" s="18"/>
      <c r="P357" s="17"/>
      <c r="Q357" s="17"/>
      <c r="R357" s="18"/>
      <c r="S357" s="18"/>
      <c r="T357" s="18"/>
      <c r="U357" s="18"/>
      <c r="V357" s="18"/>
      <c r="W357" s="18"/>
      <c r="X357" s="19"/>
      <c r="Y357" s="18"/>
      <c r="Z357" s="18"/>
      <c r="AA357" s="18"/>
      <c r="AB357" s="18"/>
      <c r="AC357" s="18"/>
      <c r="AD357" s="18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</row>
    <row r="358" spans="1:44" ht="16.5" customHeight="1" x14ac:dyDescent="0.3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8"/>
      <c r="O358" s="18"/>
      <c r="P358" s="17"/>
      <c r="Q358" s="17"/>
      <c r="R358" s="18"/>
      <c r="S358" s="18"/>
      <c r="T358" s="18"/>
      <c r="U358" s="18"/>
      <c r="V358" s="18"/>
      <c r="W358" s="18"/>
      <c r="X358" s="19"/>
      <c r="Y358" s="18"/>
      <c r="Z358" s="18"/>
      <c r="AA358" s="18"/>
      <c r="AB358" s="18"/>
      <c r="AC358" s="18"/>
      <c r="AD358" s="18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</row>
    <row r="359" spans="1:44" ht="16.5" customHeight="1" x14ac:dyDescent="0.3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8"/>
      <c r="O359" s="18"/>
      <c r="P359" s="17"/>
      <c r="Q359" s="17"/>
      <c r="R359" s="18"/>
      <c r="S359" s="18"/>
      <c r="T359" s="18"/>
      <c r="U359" s="18"/>
      <c r="V359" s="18"/>
      <c r="W359" s="18"/>
      <c r="X359" s="19"/>
      <c r="Y359" s="18"/>
      <c r="Z359" s="18"/>
      <c r="AA359" s="18"/>
      <c r="AB359" s="18"/>
      <c r="AC359" s="18"/>
      <c r="AD359" s="18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</row>
    <row r="360" spans="1:44" ht="16.5" customHeight="1" x14ac:dyDescent="0.3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8"/>
      <c r="O360" s="18"/>
      <c r="P360" s="17"/>
      <c r="Q360" s="17"/>
      <c r="R360" s="18"/>
      <c r="S360" s="18"/>
      <c r="T360" s="18"/>
      <c r="U360" s="18"/>
      <c r="V360" s="18"/>
      <c r="W360" s="18"/>
      <c r="X360" s="19"/>
      <c r="Y360" s="18"/>
      <c r="Z360" s="18"/>
      <c r="AA360" s="18"/>
      <c r="AB360" s="18"/>
      <c r="AC360" s="18"/>
      <c r="AD360" s="18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</row>
    <row r="361" spans="1:44" ht="16.5" customHeight="1" x14ac:dyDescent="0.3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8"/>
      <c r="O361" s="18"/>
      <c r="P361" s="17"/>
      <c r="Q361" s="17"/>
      <c r="R361" s="18"/>
      <c r="S361" s="18"/>
      <c r="T361" s="18"/>
      <c r="U361" s="18"/>
      <c r="V361" s="18"/>
      <c r="W361" s="18"/>
      <c r="X361" s="19"/>
      <c r="Y361" s="18"/>
      <c r="Z361" s="18"/>
      <c r="AA361" s="18"/>
      <c r="AB361" s="18"/>
      <c r="AC361" s="18"/>
      <c r="AD361" s="18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</row>
    <row r="362" spans="1:44" ht="16.5" customHeight="1" x14ac:dyDescent="0.3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8"/>
      <c r="O362" s="18"/>
      <c r="P362" s="17"/>
      <c r="Q362" s="17"/>
      <c r="R362" s="18"/>
      <c r="S362" s="18"/>
      <c r="T362" s="18"/>
      <c r="U362" s="18"/>
      <c r="V362" s="18"/>
      <c r="W362" s="18"/>
      <c r="X362" s="19"/>
      <c r="Y362" s="18"/>
      <c r="Z362" s="18"/>
      <c r="AA362" s="18"/>
      <c r="AB362" s="18"/>
      <c r="AC362" s="18"/>
      <c r="AD362" s="18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</row>
    <row r="363" spans="1:44" ht="16.5" customHeight="1" x14ac:dyDescent="0.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8"/>
      <c r="O363" s="18"/>
      <c r="P363" s="17"/>
      <c r="Q363" s="17"/>
      <c r="R363" s="18"/>
      <c r="S363" s="18"/>
      <c r="T363" s="18"/>
      <c r="U363" s="18"/>
      <c r="V363" s="18"/>
      <c r="W363" s="18"/>
      <c r="X363" s="19"/>
      <c r="Y363" s="18"/>
      <c r="Z363" s="18"/>
      <c r="AA363" s="18"/>
      <c r="AB363" s="18"/>
      <c r="AC363" s="18"/>
      <c r="AD363" s="18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</row>
    <row r="364" spans="1:44" ht="16.5" customHeight="1" x14ac:dyDescent="0.3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8"/>
      <c r="O364" s="18"/>
      <c r="P364" s="17"/>
      <c r="Q364" s="17"/>
      <c r="R364" s="18"/>
      <c r="S364" s="18"/>
      <c r="T364" s="18"/>
      <c r="U364" s="18"/>
      <c r="V364" s="18"/>
      <c r="W364" s="18"/>
      <c r="X364" s="19"/>
      <c r="Y364" s="18"/>
      <c r="Z364" s="18"/>
      <c r="AA364" s="18"/>
      <c r="AB364" s="18"/>
      <c r="AC364" s="18"/>
      <c r="AD364" s="18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</row>
    <row r="365" spans="1:44" ht="16.5" customHeight="1" x14ac:dyDescent="0.3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8"/>
      <c r="O365" s="18"/>
      <c r="P365" s="17"/>
      <c r="Q365" s="17"/>
      <c r="R365" s="18"/>
      <c r="S365" s="18"/>
      <c r="T365" s="18"/>
      <c r="U365" s="18"/>
      <c r="V365" s="18"/>
      <c r="W365" s="18"/>
      <c r="X365" s="19"/>
      <c r="Y365" s="18"/>
      <c r="Z365" s="18"/>
      <c r="AA365" s="18"/>
      <c r="AB365" s="18"/>
      <c r="AC365" s="18"/>
      <c r="AD365" s="18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</row>
    <row r="366" spans="1:44" ht="16.5" customHeight="1" x14ac:dyDescent="0.3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8"/>
      <c r="O366" s="18"/>
      <c r="P366" s="17"/>
      <c r="Q366" s="17"/>
      <c r="R366" s="18"/>
      <c r="S366" s="18"/>
      <c r="T366" s="18"/>
      <c r="U366" s="18"/>
      <c r="V366" s="18"/>
      <c r="W366" s="18"/>
      <c r="X366" s="19"/>
      <c r="Y366" s="18"/>
      <c r="Z366" s="18"/>
      <c r="AA366" s="18"/>
      <c r="AB366" s="18"/>
      <c r="AC366" s="18"/>
      <c r="AD366" s="18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</row>
    <row r="367" spans="1:44" ht="16.5" customHeight="1" x14ac:dyDescent="0.3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8"/>
      <c r="O367" s="18"/>
      <c r="P367" s="17"/>
      <c r="Q367" s="17"/>
      <c r="R367" s="18"/>
      <c r="S367" s="18"/>
      <c r="T367" s="18"/>
      <c r="U367" s="18"/>
      <c r="V367" s="18"/>
      <c r="W367" s="18"/>
      <c r="X367" s="19"/>
      <c r="Y367" s="18"/>
      <c r="Z367" s="18"/>
      <c r="AA367" s="18"/>
      <c r="AB367" s="18"/>
      <c r="AC367" s="18"/>
      <c r="AD367" s="18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</row>
    <row r="368" spans="1:44" ht="16.5" customHeight="1" x14ac:dyDescent="0.3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8"/>
      <c r="O368" s="18"/>
      <c r="P368" s="17"/>
      <c r="Q368" s="17"/>
      <c r="R368" s="18"/>
      <c r="S368" s="18"/>
      <c r="T368" s="18"/>
      <c r="U368" s="18"/>
      <c r="V368" s="18"/>
      <c r="W368" s="18"/>
      <c r="X368" s="19"/>
      <c r="Y368" s="18"/>
      <c r="Z368" s="18"/>
      <c r="AA368" s="18"/>
      <c r="AB368" s="18"/>
      <c r="AC368" s="18"/>
      <c r="AD368" s="18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</row>
    <row r="369" spans="1:44" ht="16.5" customHeight="1" x14ac:dyDescent="0.3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8"/>
      <c r="O369" s="18"/>
      <c r="P369" s="17"/>
      <c r="Q369" s="17"/>
      <c r="R369" s="18"/>
      <c r="S369" s="18"/>
      <c r="T369" s="18"/>
      <c r="U369" s="18"/>
      <c r="V369" s="18"/>
      <c r="W369" s="18"/>
      <c r="X369" s="19"/>
      <c r="Y369" s="18"/>
      <c r="Z369" s="18"/>
      <c r="AA369" s="18"/>
      <c r="AB369" s="18"/>
      <c r="AC369" s="18"/>
      <c r="AD369" s="18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</row>
    <row r="370" spans="1:44" ht="16.5" customHeight="1" x14ac:dyDescent="0.3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8"/>
      <c r="O370" s="18"/>
      <c r="P370" s="17"/>
      <c r="Q370" s="17"/>
      <c r="R370" s="18"/>
      <c r="S370" s="18"/>
      <c r="T370" s="18"/>
      <c r="U370" s="18"/>
      <c r="V370" s="18"/>
      <c r="W370" s="18"/>
      <c r="X370" s="19"/>
      <c r="Y370" s="18"/>
      <c r="Z370" s="18"/>
      <c r="AA370" s="18"/>
      <c r="AB370" s="18"/>
      <c r="AC370" s="18"/>
      <c r="AD370" s="18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</row>
    <row r="371" spans="1:44" ht="16.5" customHeight="1" x14ac:dyDescent="0.3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8"/>
      <c r="O371" s="18"/>
      <c r="P371" s="17"/>
      <c r="Q371" s="17"/>
      <c r="R371" s="18"/>
      <c r="S371" s="18"/>
      <c r="T371" s="18"/>
      <c r="U371" s="18"/>
      <c r="V371" s="18"/>
      <c r="W371" s="18"/>
      <c r="X371" s="19"/>
      <c r="Y371" s="18"/>
      <c r="Z371" s="18"/>
      <c r="AA371" s="18"/>
      <c r="AB371" s="18"/>
      <c r="AC371" s="18"/>
      <c r="AD371" s="18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</row>
    <row r="372" spans="1:44" ht="16.5" customHeight="1" x14ac:dyDescent="0.3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8"/>
      <c r="O372" s="18"/>
      <c r="P372" s="17"/>
      <c r="Q372" s="17"/>
      <c r="R372" s="18"/>
      <c r="S372" s="18"/>
      <c r="T372" s="18"/>
      <c r="U372" s="18"/>
      <c r="V372" s="18"/>
      <c r="W372" s="18"/>
      <c r="X372" s="19"/>
      <c r="Y372" s="18"/>
      <c r="Z372" s="18"/>
      <c r="AA372" s="18"/>
      <c r="AB372" s="18"/>
      <c r="AC372" s="18"/>
      <c r="AD372" s="18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</row>
    <row r="373" spans="1:44" ht="16.5" customHeight="1" x14ac:dyDescent="0.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8"/>
      <c r="O373" s="18"/>
      <c r="P373" s="17"/>
      <c r="Q373" s="17"/>
      <c r="R373" s="18"/>
      <c r="S373" s="18"/>
      <c r="T373" s="18"/>
      <c r="U373" s="18"/>
      <c r="V373" s="18"/>
      <c r="W373" s="18"/>
      <c r="X373" s="19"/>
      <c r="Y373" s="18"/>
      <c r="Z373" s="18"/>
      <c r="AA373" s="18"/>
      <c r="AB373" s="18"/>
      <c r="AC373" s="18"/>
      <c r="AD373" s="18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</row>
    <row r="374" spans="1:44" ht="16.5" customHeight="1" x14ac:dyDescent="0.3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8"/>
      <c r="O374" s="18"/>
      <c r="P374" s="17"/>
      <c r="Q374" s="17"/>
      <c r="R374" s="18"/>
      <c r="S374" s="18"/>
      <c r="T374" s="18"/>
      <c r="U374" s="18"/>
      <c r="V374" s="18"/>
      <c r="W374" s="18"/>
      <c r="X374" s="19"/>
      <c r="Y374" s="18"/>
      <c r="Z374" s="18"/>
      <c r="AA374" s="18"/>
      <c r="AB374" s="18"/>
      <c r="AC374" s="18"/>
      <c r="AD374" s="18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</row>
    <row r="375" spans="1:44" ht="16.5" customHeight="1" x14ac:dyDescent="0.3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8"/>
      <c r="O375" s="18"/>
      <c r="P375" s="17"/>
      <c r="Q375" s="17"/>
      <c r="R375" s="18"/>
      <c r="S375" s="18"/>
      <c r="T375" s="18"/>
      <c r="U375" s="18"/>
      <c r="V375" s="18"/>
      <c r="W375" s="18"/>
      <c r="X375" s="19"/>
      <c r="Y375" s="18"/>
      <c r="Z375" s="18"/>
      <c r="AA375" s="18"/>
      <c r="AB375" s="18"/>
      <c r="AC375" s="18"/>
      <c r="AD375" s="18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</row>
    <row r="376" spans="1:44" ht="16.5" customHeight="1" x14ac:dyDescent="0.3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8"/>
      <c r="O376" s="18"/>
      <c r="P376" s="17"/>
      <c r="Q376" s="17"/>
      <c r="R376" s="18"/>
      <c r="S376" s="18"/>
      <c r="T376" s="18"/>
      <c r="U376" s="18"/>
      <c r="V376" s="18"/>
      <c r="W376" s="18"/>
      <c r="X376" s="19"/>
      <c r="Y376" s="18"/>
      <c r="Z376" s="18"/>
      <c r="AA376" s="18"/>
      <c r="AB376" s="18"/>
      <c r="AC376" s="18"/>
      <c r="AD376" s="18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</row>
    <row r="377" spans="1:44" ht="16.5" customHeight="1" x14ac:dyDescent="0.3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8"/>
      <c r="O377" s="18"/>
      <c r="P377" s="17"/>
      <c r="Q377" s="17"/>
      <c r="R377" s="18"/>
      <c r="S377" s="18"/>
      <c r="T377" s="18"/>
      <c r="U377" s="18"/>
      <c r="V377" s="18"/>
      <c r="W377" s="18"/>
      <c r="X377" s="19"/>
      <c r="Y377" s="18"/>
      <c r="Z377" s="18"/>
      <c r="AA377" s="18"/>
      <c r="AB377" s="18"/>
      <c r="AC377" s="18"/>
      <c r="AD377" s="18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</row>
    <row r="378" spans="1:44" ht="16.5" customHeight="1" x14ac:dyDescent="0.3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8"/>
      <c r="O378" s="18"/>
      <c r="P378" s="17"/>
      <c r="Q378" s="17"/>
      <c r="R378" s="18"/>
      <c r="S378" s="18"/>
      <c r="T378" s="18"/>
      <c r="U378" s="18"/>
      <c r="V378" s="18"/>
      <c r="W378" s="18"/>
      <c r="X378" s="19"/>
      <c r="Y378" s="18"/>
      <c r="Z378" s="18"/>
      <c r="AA378" s="18"/>
      <c r="AB378" s="18"/>
      <c r="AC378" s="18"/>
      <c r="AD378" s="18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</row>
    <row r="379" spans="1:44" ht="16.5" customHeight="1" x14ac:dyDescent="0.3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8"/>
      <c r="O379" s="18"/>
      <c r="P379" s="17"/>
      <c r="Q379" s="17"/>
      <c r="R379" s="18"/>
      <c r="S379" s="18"/>
      <c r="T379" s="18"/>
      <c r="U379" s="18"/>
      <c r="V379" s="18"/>
      <c r="W379" s="18"/>
      <c r="X379" s="19"/>
      <c r="Y379" s="18"/>
      <c r="Z379" s="18"/>
      <c r="AA379" s="18"/>
      <c r="AB379" s="18"/>
      <c r="AC379" s="18"/>
      <c r="AD379" s="18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</row>
    <row r="380" spans="1:44" ht="16.5" customHeight="1" x14ac:dyDescent="0.3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8"/>
      <c r="O380" s="18"/>
      <c r="P380" s="17"/>
      <c r="Q380" s="17"/>
      <c r="R380" s="18"/>
      <c r="S380" s="18"/>
      <c r="T380" s="18"/>
      <c r="U380" s="18"/>
      <c r="V380" s="18"/>
      <c r="W380" s="18"/>
      <c r="X380" s="19"/>
      <c r="Y380" s="18"/>
      <c r="Z380" s="18"/>
      <c r="AA380" s="18"/>
      <c r="AB380" s="18"/>
      <c r="AC380" s="18"/>
      <c r="AD380" s="18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</row>
    <row r="381" spans="1:44" ht="16.5" customHeight="1" x14ac:dyDescent="0.3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8"/>
      <c r="O381" s="18"/>
      <c r="P381" s="17"/>
      <c r="Q381" s="17"/>
      <c r="R381" s="18"/>
      <c r="S381" s="18"/>
      <c r="T381" s="18"/>
      <c r="U381" s="18"/>
      <c r="V381" s="18"/>
      <c r="W381" s="18"/>
      <c r="X381" s="19"/>
      <c r="Y381" s="18"/>
      <c r="Z381" s="18"/>
      <c r="AA381" s="18"/>
      <c r="AB381" s="18"/>
      <c r="AC381" s="18"/>
      <c r="AD381" s="18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</row>
    <row r="382" spans="1:44" ht="16.5" customHeight="1" x14ac:dyDescent="0.3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8"/>
      <c r="O382" s="18"/>
      <c r="P382" s="17"/>
      <c r="Q382" s="17"/>
      <c r="R382" s="18"/>
      <c r="S382" s="18"/>
      <c r="T382" s="18"/>
      <c r="U382" s="18"/>
      <c r="V382" s="18"/>
      <c r="W382" s="18"/>
      <c r="X382" s="19"/>
      <c r="Y382" s="18"/>
      <c r="Z382" s="18"/>
      <c r="AA382" s="18"/>
      <c r="AB382" s="18"/>
      <c r="AC382" s="18"/>
      <c r="AD382" s="18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</row>
    <row r="383" spans="1:44" ht="16.5" customHeight="1" x14ac:dyDescent="0.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8"/>
      <c r="O383" s="18"/>
      <c r="P383" s="17"/>
      <c r="Q383" s="17"/>
      <c r="R383" s="18"/>
      <c r="S383" s="18"/>
      <c r="T383" s="18"/>
      <c r="U383" s="18"/>
      <c r="V383" s="18"/>
      <c r="W383" s="18"/>
      <c r="X383" s="19"/>
      <c r="Y383" s="18"/>
      <c r="Z383" s="18"/>
      <c r="AA383" s="18"/>
      <c r="AB383" s="18"/>
      <c r="AC383" s="18"/>
      <c r="AD383" s="18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</row>
    <row r="384" spans="1:44" ht="16.5" customHeight="1" x14ac:dyDescent="0.3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8"/>
      <c r="O384" s="18"/>
      <c r="P384" s="17"/>
      <c r="Q384" s="17"/>
      <c r="R384" s="18"/>
      <c r="S384" s="18"/>
      <c r="T384" s="18"/>
      <c r="U384" s="18"/>
      <c r="V384" s="18"/>
      <c r="W384" s="18"/>
      <c r="X384" s="19"/>
      <c r="Y384" s="18"/>
      <c r="Z384" s="18"/>
      <c r="AA384" s="18"/>
      <c r="AB384" s="18"/>
      <c r="AC384" s="18"/>
      <c r="AD384" s="18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</row>
    <row r="385" spans="1:44" ht="16.5" customHeight="1" x14ac:dyDescent="0.3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8"/>
      <c r="O385" s="18"/>
      <c r="P385" s="17"/>
      <c r="Q385" s="17"/>
      <c r="R385" s="18"/>
      <c r="S385" s="18"/>
      <c r="T385" s="18"/>
      <c r="U385" s="18"/>
      <c r="V385" s="18"/>
      <c r="W385" s="18"/>
      <c r="X385" s="19"/>
      <c r="Y385" s="18"/>
      <c r="Z385" s="18"/>
      <c r="AA385" s="18"/>
      <c r="AB385" s="18"/>
      <c r="AC385" s="18"/>
      <c r="AD385" s="18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</row>
    <row r="386" spans="1:44" ht="16.5" customHeight="1" x14ac:dyDescent="0.3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8"/>
      <c r="O386" s="18"/>
      <c r="P386" s="17"/>
      <c r="Q386" s="17"/>
      <c r="R386" s="18"/>
      <c r="S386" s="18"/>
      <c r="T386" s="18"/>
      <c r="U386" s="18"/>
      <c r="V386" s="18"/>
      <c r="W386" s="18"/>
      <c r="X386" s="19"/>
      <c r="Y386" s="18"/>
      <c r="Z386" s="18"/>
      <c r="AA386" s="18"/>
      <c r="AB386" s="18"/>
      <c r="AC386" s="18"/>
      <c r="AD386" s="18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</row>
    <row r="387" spans="1:44" ht="16.5" customHeight="1" x14ac:dyDescent="0.3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8"/>
      <c r="O387" s="18"/>
      <c r="P387" s="17"/>
      <c r="Q387" s="17"/>
      <c r="R387" s="18"/>
      <c r="S387" s="18"/>
      <c r="T387" s="18"/>
      <c r="U387" s="18"/>
      <c r="V387" s="18"/>
      <c r="W387" s="18"/>
      <c r="X387" s="19"/>
      <c r="Y387" s="18"/>
      <c r="Z387" s="18"/>
      <c r="AA387" s="18"/>
      <c r="AB387" s="18"/>
      <c r="AC387" s="18"/>
      <c r="AD387" s="18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</row>
    <row r="388" spans="1:44" ht="16.5" customHeight="1" x14ac:dyDescent="0.3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8"/>
      <c r="O388" s="18"/>
      <c r="P388" s="17"/>
      <c r="Q388" s="17"/>
      <c r="R388" s="18"/>
      <c r="S388" s="18"/>
      <c r="T388" s="18"/>
      <c r="U388" s="18"/>
      <c r="V388" s="18"/>
      <c r="W388" s="18"/>
      <c r="X388" s="19"/>
      <c r="Y388" s="18"/>
      <c r="Z388" s="18"/>
      <c r="AA388" s="18"/>
      <c r="AB388" s="18"/>
      <c r="AC388" s="18"/>
      <c r="AD388" s="18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</row>
    <row r="389" spans="1:44" ht="16.5" customHeight="1" x14ac:dyDescent="0.3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8"/>
      <c r="O389" s="18"/>
      <c r="P389" s="17"/>
      <c r="Q389" s="17"/>
      <c r="R389" s="18"/>
      <c r="S389" s="18"/>
      <c r="T389" s="18"/>
      <c r="U389" s="18"/>
      <c r="V389" s="18"/>
      <c r="W389" s="18"/>
      <c r="X389" s="19"/>
      <c r="Y389" s="18"/>
      <c r="Z389" s="18"/>
      <c r="AA389" s="18"/>
      <c r="AB389" s="18"/>
      <c r="AC389" s="18"/>
      <c r="AD389" s="18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</row>
    <row r="390" spans="1:44" ht="16.5" customHeight="1" x14ac:dyDescent="0.3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8"/>
      <c r="O390" s="18"/>
      <c r="P390" s="17"/>
      <c r="Q390" s="17"/>
      <c r="R390" s="18"/>
      <c r="S390" s="18"/>
      <c r="T390" s="18"/>
      <c r="U390" s="18"/>
      <c r="V390" s="18"/>
      <c r="W390" s="18"/>
      <c r="X390" s="19"/>
      <c r="Y390" s="18"/>
      <c r="Z390" s="18"/>
      <c r="AA390" s="18"/>
      <c r="AB390" s="18"/>
      <c r="AC390" s="18"/>
      <c r="AD390" s="18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</row>
    <row r="391" spans="1:44" ht="16.5" customHeight="1" x14ac:dyDescent="0.3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8"/>
      <c r="O391" s="18"/>
      <c r="P391" s="17"/>
      <c r="Q391" s="17"/>
      <c r="R391" s="18"/>
      <c r="S391" s="18"/>
      <c r="T391" s="18"/>
      <c r="U391" s="18"/>
      <c r="V391" s="18"/>
      <c r="W391" s="18"/>
      <c r="X391" s="19"/>
      <c r="Y391" s="18"/>
      <c r="Z391" s="18"/>
      <c r="AA391" s="18"/>
      <c r="AB391" s="18"/>
      <c r="AC391" s="18"/>
      <c r="AD391" s="18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</row>
    <row r="392" spans="1:44" ht="16.5" customHeight="1" x14ac:dyDescent="0.3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8"/>
      <c r="O392" s="18"/>
      <c r="P392" s="17"/>
      <c r="Q392" s="17"/>
      <c r="R392" s="18"/>
      <c r="S392" s="18"/>
      <c r="T392" s="18"/>
      <c r="U392" s="18"/>
      <c r="V392" s="18"/>
      <c r="W392" s="18"/>
      <c r="X392" s="19"/>
      <c r="Y392" s="18"/>
      <c r="Z392" s="18"/>
      <c r="AA392" s="18"/>
      <c r="AB392" s="18"/>
      <c r="AC392" s="18"/>
      <c r="AD392" s="18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</row>
    <row r="393" spans="1:44" ht="16.5" customHeight="1" x14ac:dyDescent="0.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8"/>
      <c r="O393" s="18"/>
      <c r="P393" s="17"/>
      <c r="Q393" s="17"/>
      <c r="R393" s="18"/>
      <c r="S393" s="18"/>
      <c r="T393" s="18"/>
      <c r="U393" s="18"/>
      <c r="V393" s="18"/>
      <c r="W393" s="18"/>
      <c r="X393" s="19"/>
      <c r="Y393" s="18"/>
      <c r="Z393" s="18"/>
      <c r="AA393" s="18"/>
      <c r="AB393" s="18"/>
      <c r="AC393" s="18"/>
      <c r="AD393" s="18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</row>
    <row r="394" spans="1:44" ht="16.5" customHeight="1" x14ac:dyDescent="0.3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8"/>
      <c r="O394" s="18"/>
      <c r="P394" s="17"/>
      <c r="Q394" s="17"/>
      <c r="R394" s="18"/>
      <c r="S394" s="18"/>
      <c r="T394" s="18"/>
      <c r="U394" s="18"/>
      <c r="V394" s="18"/>
      <c r="W394" s="18"/>
      <c r="X394" s="19"/>
      <c r="Y394" s="18"/>
      <c r="Z394" s="18"/>
      <c r="AA394" s="18"/>
      <c r="AB394" s="18"/>
      <c r="AC394" s="18"/>
      <c r="AD394" s="18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</row>
    <row r="395" spans="1:44" ht="16.5" customHeight="1" x14ac:dyDescent="0.3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8"/>
      <c r="O395" s="18"/>
      <c r="P395" s="17"/>
      <c r="Q395" s="17"/>
      <c r="R395" s="18"/>
      <c r="S395" s="18"/>
      <c r="T395" s="18"/>
      <c r="U395" s="18"/>
      <c r="V395" s="18"/>
      <c r="W395" s="18"/>
      <c r="X395" s="19"/>
      <c r="Y395" s="18"/>
      <c r="Z395" s="18"/>
      <c r="AA395" s="18"/>
      <c r="AB395" s="18"/>
      <c r="AC395" s="18"/>
      <c r="AD395" s="18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</row>
    <row r="396" spans="1:44" ht="16.5" customHeight="1" x14ac:dyDescent="0.3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8"/>
      <c r="O396" s="18"/>
      <c r="P396" s="17"/>
      <c r="Q396" s="17"/>
      <c r="R396" s="18"/>
      <c r="S396" s="18"/>
      <c r="T396" s="18"/>
      <c r="U396" s="18"/>
      <c r="V396" s="18"/>
      <c r="W396" s="18"/>
      <c r="X396" s="19"/>
      <c r="Y396" s="18"/>
      <c r="Z396" s="18"/>
      <c r="AA396" s="18"/>
      <c r="AB396" s="18"/>
      <c r="AC396" s="18"/>
      <c r="AD396" s="18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</row>
    <row r="397" spans="1:44" ht="16.5" customHeight="1" x14ac:dyDescent="0.3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8"/>
      <c r="O397" s="18"/>
      <c r="P397" s="17"/>
      <c r="Q397" s="17"/>
      <c r="R397" s="18"/>
      <c r="S397" s="18"/>
      <c r="T397" s="18"/>
      <c r="U397" s="18"/>
      <c r="V397" s="18"/>
      <c r="W397" s="18"/>
      <c r="X397" s="19"/>
      <c r="Y397" s="18"/>
      <c r="Z397" s="18"/>
      <c r="AA397" s="18"/>
      <c r="AB397" s="18"/>
      <c r="AC397" s="18"/>
      <c r="AD397" s="18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</row>
    <row r="398" spans="1:44" ht="16.5" customHeight="1" x14ac:dyDescent="0.3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8"/>
      <c r="O398" s="18"/>
      <c r="P398" s="17"/>
      <c r="Q398" s="17"/>
      <c r="R398" s="18"/>
      <c r="S398" s="18"/>
      <c r="T398" s="18"/>
      <c r="U398" s="18"/>
      <c r="V398" s="18"/>
      <c r="W398" s="18"/>
      <c r="X398" s="19"/>
      <c r="Y398" s="18"/>
      <c r="Z398" s="18"/>
      <c r="AA398" s="18"/>
      <c r="AB398" s="18"/>
      <c r="AC398" s="18"/>
      <c r="AD398" s="18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</row>
    <row r="399" spans="1:44" ht="16.5" customHeight="1" x14ac:dyDescent="0.3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8"/>
      <c r="O399" s="18"/>
      <c r="P399" s="17"/>
      <c r="Q399" s="17"/>
      <c r="R399" s="18"/>
      <c r="S399" s="18"/>
      <c r="T399" s="18"/>
      <c r="U399" s="18"/>
      <c r="V399" s="18"/>
      <c r="W399" s="18"/>
      <c r="X399" s="19"/>
      <c r="Y399" s="18"/>
      <c r="Z399" s="18"/>
      <c r="AA399" s="18"/>
      <c r="AB399" s="18"/>
      <c r="AC399" s="18"/>
      <c r="AD399" s="18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</row>
    <row r="400" spans="1:44" ht="16.5" customHeight="1" x14ac:dyDescent="0.3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8"/>
      <c r="O400" s="18"/>
      <c r="P400" s="17"/>
      <c r="Q400" s="17"/>
      <c r="R400" s="18"/>
      <c r="S400" s="18"/>
      <c r="T400" s="18"/>
      <c r="U400" s="18"/>
      <c r="V400" s="18"/>
      <c r="W400" s="18"/>
      <c r="X400" s="19"/>
      <c r="Y400" s="18"/>
      <c r="Z400" s="18"/>
      <c r="AA400" s="18"/>
      <c r="AB400" s="18"/>
      <c r="AC400" s="18"/>
      <c r="AD400" s="18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</row>
    <row r="401" spans="1:44" ht="16.5" customHeight="1" x14ac:dyDescent="0.3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8"/>
      <c r="O401" s="18"/>
      <c r="P401" s="17"/>
      <c r="Q401" s="17"/>
      <c r="R401" s="18"/>
      <c r="S401" s="18"/>
      <c r="T401" s="18"/>
      <c r="U401" s="18"/>
      <c r="V401" s="18"/>
      <c r="W401" s="18"/>
      <c r="X401" s="19"/>
      <c r="Y401" s="18"/>
      <c r="Z401" s="18"/>
      <c r="AA401" s="18"/>
      <c r="AB401" s="18"/>
      <c r="AC401" s="18"/>
      <c r="AD401" s="18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</row>
    <row r="402" spans="1:44" ht="16.5" customHeight="1" x14ac:dyDescent="0.3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8"/>
      <c r="O402" s="18"/>
      <c r="P402" s="17"/>
      <c r="Q402" s="17"/>
      <c r="R402" s="18"/>
      <c r="S402" s="18"/>
      <c r="T402" s="18"/>
      <c r="U402" s="18"/>
      <c r="V402" s="18"/>
      <c r="W402" s="18"/>
      <c r="X402" s="19"/>
      <c r="Y402" s="18"/>
      <c r="Z402" s="18"/>
      <c r="AA402" s="18"/>
      <c r="AB402" s="18"/>
      <c r="AC402" s="18"/>
      <c r="AD402" s="18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</row>
    <row r="403" spans="1:44" ht="16.5" customHeight="1" x14ac:dyDescent="0.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8"/>
      <c r="O403" s="18"/>
      <c r="P403" s="17"/>
      <c r="Q403" s="17"/>
      <c r="R403" s="18"/>
      <c r="S403" s="18"/>
      <c r="T403" s="18"/>
      <c r="U403" s="18"/>
      <c r="V403" s="18"/>
      <c r="W403" s="18"/>
      <c r="X403" s="19"/>
      <c r="Y403" s="18"/>
      <c r="Z403" s="18"/>
      <c r="AA403" s="18"/>
      <c r="AB403" s="18"/>
      <c r="AC403" s="18"/>
      <c r="AD403" s="18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</row>
    <row r="404" spans="1:44" ht="16.5" customHeight="1" x14ac:dyDescent="0.3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8"/>
      <c r="O404" s="18"/>
      <c r="P404" s="17"/>
      <c r="Q404" s="17"/>
      <c r="R404" s="18"/>
      <c r="S404" s="18"/>
      <c r="T404" s="18"/>
      <c r="U404" s="18"/>
      <c r="V404" s="18"/>
      <c r="W404" s="18"/>
      <c r="X404" s="19"/>
      <c r="Y404" s="18"/>
      <c r="Z404" s="18"/>
      <c r="AA404" s="18"/>
      <c r="AB404" s="18"/>
      <c r="AC404" s="18"/>
      <c r="AD404" s="18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</row>
    <row r="405" spans="1:44" ht="16.5" customHeight="1" x14ac:dyDescent="0.3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8"/>
      <c r="O405" s="18"/>
      <c r="P405" s="17"/>
      <c r="Q405" s="17"/>
      <c r="R405" s="18"/>
      <c r="S405" s="18"/>
      <c r="T405" s="18"/>
      <c r="U405" s="18"/>
      <c r="V405" s="18"/>
      <c r="W405" s="18"/>
      <c r="X405" s="19"/>
      <c r="Y405" s="18"/>
      <c r="Z405" s="18"/>
      <c r="AA405" s="18"/>
      <c r="AB405" s="18"/>
      <c r="AC405" s="18"/>
      <c r="AD405" s="18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</row>
    <row r="406" spans="1:44" ht="16.5" customHeight="1" x14ac:dyDescent="0.3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8"/>
      <c r="O406" s="18"/>
      <c r="P406" s="17"/>
      <c r="Q406" s="17"/>
      <c r="R406" s="18"/>
      <c r="S406" s="18"/>
      <c r="T406" s="18"/>
      <c r="U406" s="18"/>
      <c r="V406" s="18"/>
      <c r="W406" s="18"/>
      <c r="X406" s="19"/>
      <c r="Y406" s="18"/>
      <c r="Z406" s="18"/>
      <c r="AA406" s="18"/>
      <c r="AB406" s="18"/>
      <c r="AC406" s="18"/>
      <c r="AD406" s="18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</row>
    <row r="407" spans="1:44" ht="16.5" customHeight="1" x14ac:dyDescent="0.3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8"/>
      <c r="O407" s="18"/>
      <c r="P407" s="17"/>
      <c r="Q407" s="17"/>
      <c r="R407" s="18"/>
      <c r="S407" s="18"/>
      <c r="T407" s="18"/>
      <c r="U407" s="18"/>
      <c r="V407" s="18"/>
      <c r="W407" s="18"/>
      <c r="X407" s="19"/>
      <c r="Y407" s="18"/>
      <c r="Z407" s="18"/>
      <c r="AA407" s="18"/>
      <c r="AB407" s="18"/>
      <c r="AC407" s="18"/>
      <c r="AD407" s="18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</row>
    <row r="408" spans="1:44" ht="16.5" customHeight="1" x14ac:dyDescent="0.3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8"/>
      <c r="O408" s="18"/>
      <c r="P408" s="17"/>
      <c r="Q408" s="17"/>
      <c r="R408" s="18"/>
      <c r="S408" s="18"/>
      <c r="T408" s="18"/>
      <c r="U408" s="18"/>
      <c r="V408" s="18"/>
      <c r="W408" s="18"/>
      <c r="X408" s="19"/>
      <c r="Y408" s="18"/>
      <c r="Z408" s="18"/>
      <c r="AA408" s="18"/>
      <c r="AB408" s="18"/>
      <c r="AC408" s="18"/>
      <c r="AD408" s="18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</row>
    <row r="409" spans="1:44" ht="16.5" customHeight="1" x14ac:dyDescent="0.3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8"/>
      <c r="O409" s="18"/>
      <c r="P409" s="17"/>
      <c r="Q409" s="17"/>
      <c r="R409" s="18"/>
      <c r="S409" s="18"/>
      <c r="T409" s="18"/>
      <c r="U409" s="18"/>
      <c r="V409" s="18"/>
      <c r="W409" s="18"/>
      <c r="X409" s="19"/>
      <c r="Y409" s="18"/>
      <c r="Z409" s="18"/>
      <c r="AA409" s="18"/>
      <c r="AB409" s="18"/>
      <c r="AC409" s="18"/>
      <c r="AD409" s="18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</row>
    <row r="410" spans="1:44" ht="16.5" customHeight="1" x14ac:dyDescent="0.3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8"/>
      <c r="O410" s="18"/>
      <c r="P410" s="17"/>
      <c r="Q410" s="17"/>
      <c r="R410" s="18"/>
      <c r="S410" s="18"/>
      <c r="T410" s="18"/>
      <c r="U410" s="18"/>
      <c r="V410" s="18"/>
      <c r="W410" s="18"/>
      <c r="X410" s="19"/>
      <c r="Y410" s="18"/>
      <c r="Z410" s="18"/>
      <c r="AA410" s="18"/>
      <c r="AB410" s="18"/>
      <c r="AC410" s="18"/>
      <c r="AD410" s="18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</row>
    <row r="411" spans="1:44" ht="16.5" customHeight="1" x14ac:dyDescent="0.3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8"/>
      <c r="O411" s="18"/>
      <c r="P411" s="17"/>
      <c r="Q411" s="17"/>
      <c r="R411" s="18"/>
      <c r="S411" s="18"/>
      <c r="T411" s="18"/>
      <c r="U411" s="18"/>
      <c r="V411" s="18"/>
      <c r="W411" s="18"/>
      <c r="X411" s="19"/>
      <c r="Y411" s="18"/>
      <c r="Z411" s="18"/>
      <c r="AA411" s="18"/>
      <c r="AB411" s="18"/>
      <c r="AC411" s="18"/>
      <c r="AD411" s="18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</row>
    <row r="412" spans="1:44" ht="16.5" customHeight="1" x14ac:dyDescent="0.3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8"/>
      <c r="O412" s="18"/>
      <c r="P412" s="17"/>
      <c r="Q412" s="17"/>
      <c r="R412" s="18"/>
      <c r="S412" s="18"/>
      <c r="T412" s="18"/>
      <c r="U412" s="18"/>
      <c r="V412" s="18"/>
      <c r="W412" s="18"/>
      <c r="X412" s="19"/>
      <c r="Y412" s="18"/>
      <c r="Z412" s="18"/>
      <c r="AA412" s="18"/>
      <c r="AB412" s="18"/>
      <c r="AC412" s="18"/>
      <c r="AD412" s="18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</row>
    <row r="413" spans="1:44" ht="16.5" customHeight="1" x14ac:dyDescent="0.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8"/>
      <c r="O413" s="18"/>
      <c r="P413" s="17"/>
      <c r="Q413" s="17"/>
      <c r="R413" s="18"/>
      <c r="S413" s="18"/>
      <c r="T413" s="18"/>
      <c r="U413" s="18"/>
      <c r="V413" s="18"/>
      <c r="W413" s="18"/>
      <c r="X413" s="19"/>
      <c r="Y413" s="18"/>
      <c r="Z413" s="18"/>
      <c r="AA413" s="18"/>
      <c r="AB413" s="18"/>
      <c r="AC413" s="18"/>
      <c r="AD413" s="18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</row>
    <row r="414" spans="1:44" ht="16.5" customHeight="1" x14ac:dyDescent="0.3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8"/>
      <c r="O414" s="18"/>
      <c r="P414" s="17"/>
      <c r="Q414" s="17"/>
      <c r="R414" s="18"/>
      <c r="S414" s="18"/>
      <c r="T414" s="18"/>
      <c r="U414" s="18"/>
      <c r="V414" s="18"/>
      <c r="W414" s="18"/>
      <c r="X414" s="19"/>
      <c r="Y414" s="18"/>
      <c r="Z414" s="18"/>
      <c r="AA414" s="18"/>
      <c r="AB414" s="18"/>
      <c r="AC414" s="18"/>
      <c r="AD414" s="18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</row>
    <row r="415" spans="1:44" ht="16.5" customHeight="1" x14ac:dyDescent="0.3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8"/>
      <c r="O415" s="18"/>
      <c r="P415" s="17"/>
      <c r="Q415" s="17"/>
      <c r="R415" s="18"/>
      <c r="S415" s="18"/>
      <c r="T415" s="18"/>
      <c r="U415" s="18"/>
      <c r="V415" s="18"/>
      <c r="W415" s="18"/>
      <c r="X415" s="19"/>
      <c r="Y415" s="18"/>
      <c r="Z415" s="18"/>
      <c r="AA415" s="18"/>
      <c r="AB415" s="18"/>
      <c r="AC415" s="18"/>
      <c r="AD415" s="18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</row>
    <row r="416" spans="1:44" ht="16.5" customHeight="1" x14ac:dyDescent="0.3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8"/>
      <c r="O416" s="18"/>
      <c r="P416" s="17"/>
      <c r="Q416" s="17"/>
      <c r="R416" s="18"/>
      <c r="S416" s="18"/>
      <c r="T416" s="18"/>
      <c r="U416" s="18"/>
      <c r="V416" s="18"/>
      <c r="W416" s="18"/>
      <c r="X416" s="19"/>
      <c r="Y416" s="18"/>
      <c r="Z416" s="18"/>
      <c r="AA416" s="18"/>
      <c r="AB416" s="18"/>
      <c r="AC416" s="18"/>
      <c r="AD416" s="18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</row>
    <row r="417" spans="1:44" ht="16.5" customHeight="1" x14ac:dyDescent="0.3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8"/>
      <c r="O417" s="18"/>
      <c r="P417" s="17"/>
      <c r="Q417" s="17"/>
      <c r="R417" s="18"/>
      <c r="S417" s="18"/>
      <c r="T417" s="18"/>
      <c r="U417" s="18"/>
      <c r="V417" s="18"/>
      <c r="W417" s="18"/>
      <c r="X417" s="19"/>
      <c r="Y417" s="18"/>
      <c r="Z417" s="18"/>
      <c r="AA417" s="18"/>
      <c r="AB417" s="18"/>
      <c r="AC417" s="18"/>
      <c r="AD417" s="18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</row>
    <row r="418" spans="1:44" ht="16.5" customHeight="1" x14ac:dyDescent="0.3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8"/>
      <c r="O418" s="18"/>
      <c r="P418" s="17"/>
      <c r="Q418" s="17"/>
      <c r="R418" s="18"/>
      <c r="S418" s="18"/>
      <c r="T418" s="18"/>
      <c r="U418" s="18"/>
      <c r="V418" s="18"/>
      <c r="W418" s="18"/>
      <c r="X418" s="19"/>
      <c r="Y418" s="18"/>
      <c r="Z418" s="18"/>
      <c r="AA418" s="18"/>
      <c r="AB418" s="18"/>
      <c r="AC418" s="18"/>
      <c r="AD418" s="18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</row>
    <row r="419" spans="1:44" ht="16.5" customHeight="1" x14ac:dyDescent="0.3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8"/>
      <c r="O419" s="18"/>
      <c r="P419" s="17"/>
      <c r="Q419" s="17"/>
      <c r="R419" s="18"/>
      <c r="S419" s="18"/>
      <c r="T419" s="18"/>
      <c r="U419" s="18"/>
      <c r="V419" s="18"/>
      <c r="W419" s="18"/>
      <c r="X419" s="19"/>
      <c r="Y419" s="18"/>
      <c r="Z419" s="18"/>
      <c r="AA419" s="18"/>
      <c r="AB419" s="18"/>
      <c r="AC419" s="18"/>
      <c r="AD419" s="18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</row>
    <row r="420" spans="1:44" ht="16.5" customHeight="1" x14ac:dyDescent="0.3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8"/>
      <c r="O420" s="18"/>
      <c r="P420" s="17"/>
      <c r="Q420" s="17"/>
      <c r="R420" s="18"/>
      <c r="S420" s="18"/>
      <c r="T420" s="18"/>
      <c r="U420" s="18"/>
      <c r="V420" s="18"/>
      <c r="W420" s="18"/>
      <c r="X420" s="19"/>
      <c r="Y420" s="18"/>
      <c r="Z420" s="18"/>
      <c r="AA420" s="18"/>
      <c r="AB420" s="18"/>
      <c r="AC420" s="18"/>
      <c r="AD420" s="18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</row>
    <row r="421" spans="1:44" ht="16.5" customHeight="1" x14ac:dyDescent="0.3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8"/>
      <c r="O421" s="18"/>
      <c r="P421" s="17"/>
      <c r="Q421" s="17"/>
      <c r="R421" s="18"/>
      <c r="S421" s="18"/>
      <c r="T421" s="18"/>
      <c r="U421" s="18"/>
      <c r="V421" s="18"/>
      <c r="W421" s="18"/>
      <c r="X421" s="19"/>
      <c r="Y421" s="18"/>
      <c r="Z421" s="18"/>
      <c r="AA421" s="18"/>
      <c r="AB421" s="18"/>
      <c r="AC421" s="18"/>
      <c r="AD421" s="18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</row>
    <row r="422" spans="1:44" ht="16.5" customHeight="1" x14ac:dyDescent="0.3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8"/>
      <c r="O422" s="18"/>
      <c r="P422" s="17"/>
      <c r="Q422" s="17"/>
      <c r="R422" s="18"/>
      <c r="S422" s="18"/>
      <c r="T422" s="18"/>
      <c r="U422" s="18"/>
      <c r="V422" s="18"/>
      <c r="W422" s="18"/>
      <c r="X422" s="19"/>
      <c r="Y422" s="18"/>
      <c r="Z422" s="18"/>
      <c r="AA422" s="18"/>
      <c r="AB422" s="18"/>
      <c r="AC422" s="18"/>
      <c r="AD422" s="18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</row>
    <row r="423" spans="1:44" ht="16.5" customHeight="1" x14ac:dyDescent="0.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8"/>
      <c r="O423" s="18"/>
      <c r="P423" s="17"/>
      <c r="Q423" s="17"/>
      <c r="R423" s="18"/>
      <c r="S423" s="18"/>
      <c r="T423" s="18"/>
      <c r="U423" s="18"/>
      <c r="V423" s="18"/>
      <c r="W423" s="18"/>
      <c r="X423" s="19"/>
      <c r="Y423" s="18"/>
      <c r="Z423" s="18"/>
      <c r="AA423" s="18"/>
      <c r="AB423" s="18"/>
      <c r="AC423" s="18"/>
      <c r="AD423" s="18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</row>
    <row r="424" spans="1:44" ht="16.5" customHeight="1" x14ac:dyDescent="0.3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8"/>
      <c r="O424" s="18"/>
      <c r="P424" s="17"/>
      <c r="Q424" s="17"/>
      <c r="R424" s="18"/>
      <c r="S424" s="18"/>
      <c r="T424" s="18"/>
      <c r="U424" s="18"/>
      <c r="V424" s="18"/>
      <c r="W424" s="18"/>
      <c r="X424" s="19"/>
      <c r="Y424" s="18"/>
      <c r="Z424" s="18"/>
      <c r="AA424" s="18"/>
      <c r="AB424" s="18"/>
      <c r="AC424" s="18"/>
      <c r="AD424" s="18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</row>
    <row r="425" spans="1:44" ht="16.5" customHeight="1" x14ac:dyDescent="0.3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8"/>
      <c r="O425" s="18"/>
      <c r="P425" s="17"/>
      <c r="Q425" s="17"/>
      <c r="R425" s="18"/>
      <c r="S425" s="18"/>
      <c r="T425" s="18"/>
      <c r="U425" s="18"/>
      <c r="V425" s="18"/>
      <c r="W425" s="18"/>
      <c r="X425" s="19"/>
      <c r="Y425" s="18"/>
      <c r="Z425" s="18"/>
      <c r="AA425" s="18"/>
      <c r="AB425" s="18"/>
      <c r="AC425" s="18"/>
      <c r="AD425" s="18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</row>
    <row r="426" spans="1:44" ht="16.5" customHeight="1" x14ac:dyDescent="0.3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8"/>
      <c r="O426" s="18"/>
      <c r="P426" s="17"/>
      <c r="Q426" s="17"/>
      <c r="R426" s="18"/>
      <c r="S426" s="18"/>
      <c r="T426" s="18"/>
      <c r="U426" s="18"/>
      <c r="V426" s="18"/>
      <c r="W426" s="18"/>
      <c r="X426" s="19"/>
      <c r="Y426" s="18"/>
      <c r="Z426" s="18"/>
      <c r="AA426" s="18"/>
      <c r="AB426" s="18"/>
      <c r="AC426" s="18"/>
      <c r="AD426" s="18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</row>
    <row r="427" spans="1:44" ht="16.5" customHeight="1" x14ac:dyDescent="0.3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8"/>
      <c r="O427" s="18"/>
      <c r="P427" s="17"/>
      <c r="Q427" s="17"/>
      <c r="R427" s="18"/>
      <c r="S427" s="18"/>
      <c r="T427" s="18"/>
      <c r="U427" s="18"/>
      <c r="V427" s="18"/>
      <c r="W427" s="18"/>
      <c r="X427" s="19"/>
      <c r="Y427" s="18"/>
      <c r="Z427" s="18"/>
      <c r="AA427" s="18"/>
      <c r="AB427" s="18"/>
      <c r="AC427" s="18"/>
      <c r="AD427" s="18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</row>
    <row r="428" spans="1:44" ht="16.5" customHeight="1" x14ac:dyDescent="0.3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8"/>
      <c r="O428" s="18"/>
      <c r="P428" s="17"/>
      <c r="Q428" s="17"/>
      <c r="R428" s="18"/>
      <c r="S428" s="18"/>
      <c r="T428" s="18"/>
      <c r="U428" s="18"/>
      <c r="V428" s="18"/>
      <c r="W428" s="18"/>
      <c r="X428" s="19"/>
      <c r="Y428" s="18"/>
      <c r="Z428" s="18"/>
      <c r="AA428" s="18"/>
      <c r="AB428" s="18"/>
      <c r="AC428" s="18"/>
      <c r="AD428" s="18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</row>
    <row r="429" spans="1:44" ht="16.5" customHeight="1" x14ac:dyDescent="0.3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8"/>
      <c r="O429" s="18"/>
      <c r="P429" s="17"/>
      <c r="Q429" s="17"/>
      <c r="R429" s="18"/>
      <c r="S429" s="18"/>
      <c r="T429" s="18"/>
      <c r="U429" s="18"/>
      <c r="V429" s="18"/>
      <c r="W429" s="18"/>
      <c r="X429" s="19"/>
      <c r="Y429" s="18"/>
      <c r="Z429" s="18"/>
      <c r="AA429" s="18"/>
      <c r="AB429" s="18"/>
      <c r="AC429" s="18"/>
      <c r="AD429" s="18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</row>
    <row r="430" spans="1:44" ht="16.5" customHeight="1" x14ac:dyDescent="0.3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8"/>
      <c r="O430" s="18"/>
      <c r="P430" s="17"/>
      <c r="Q430" s="17"/>
      <c r="R430" s="18"/>
      <c r="S430" s="18"/>
      <c r="T430" s="18"/>
      <c r="U430" s="18"/>
      <c r="V430" s="18"/>
      <c r="W430" s="18"/>
      <c r="X430" s="19"/>
      <c r="Y430" s="18"/>
      <c r="Z430" s="18"/>
      <c r="AA430" s="18"/>
      <c r="AB430" s="18"/>
      <c r="AC430" s="18"/>
      <c r="AD430" s="18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</row>
    <row r="431" spans="1:44" ht="16.5" customHeight="1" x14ac:dyDescent="0.3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8"/>
      <c r="O431" s="18"/>
      <c r="P431" s="17"/>
      <c r="Q431" s="17"/>
      <c r="R431" s="18"/>
      <c r="S431" s="18"/>
      <c r="T431" s="18"/>
      <c r="U431" s="18"/>
      <c r="V431" s="18"/>
      <c r="W431" s="18"/>
      <c r="X431" s="19"/>
      <c r="Y431" s="18"/>
      <c r="Z431" s="18"/>
      <c r="AA431" s="18"/>
      <c r="AB431" s="18"/>
      <c r="AC431" s="18"/>
      <c r="AD431" s="18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</row>
    <row r="432" spans="1:44" ht="16.5" customHeight="1" x14ac:dyDescent="0.3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8"/>
      <c r="O432" s="18"/>
      <c r="P432" s="17"/>
      <c r="Q432" s="17"/>
      <c r="R432" s="18"/>
      <c r="S432" s="18"/>
      <c r="T432" s="18"/>
      <c r="U432" s="18"/>
      <c r="V432" s="18"/>
      <c r="W432" s="18"/>
      <c r="X432" s="19"/>
      <c r="Y432" s="18"/>
      <c r="Z432" s="18"/>
      <c r="AA432" s="18"/>
      <c r="AB432" s="18"/>
      <c r="AC432" s="18"/>
      <c r="AD432" s="18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</row>
    <row r="433" spans="1:44" ht="16.5" customHeight="1" x14ac:dyDescent="0.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8"/>
      <c r="O433" s="18"/>
      <c r="P433" s="17"/>
      <c r="Q433" s="17"/>
      <c r="R433" s="18"/>
      <c r="S433" s="18"/>
      <c r="T433" s="18"/>
      <c r="U433" s="18"/>
      <c r="V433" s="18"/>
      <c r="W433" s="18"/>
      <c r="X433" s="19"/>
      <c r="Y433" s="18"/>
      <c r="Z433" s="18"/>
      <c r="AA433" s="18"/>
      <c r="AB433" s="18"/>
      <c r="AC433" s="18"/>
      <c r="AD433" s="18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</row>
    <row r="434" spans="1:44" ht="16.5" customHeight="1" x14ac:dyDescent="0.3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8"/>
      <c r="O434" s="18"/>
      <c r="P434" s="17"/>
      <c r="Q434" s="17"/>
      <c r="R434" s="18"/>
      <c r="S434" s="18"/>
      <c r="T434" s="18"/>
      <c r="U434" s="18"/>
      <c r="V434" s="18"/>
      <c r="W434" s="18"/>
      <c r="X434" s="19"/>
      <c r="Y434" s="18"/>
      <c r="Z434" s="18"/>
      <c r="AA434" s="18"/>
      <c r="AB434" s="18"/>
      <c r="AC434" s="18"/>
      <c r="AD434" s="18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</row>
    <row r="435" spans="1:44" ht="16.5" customHeight="1" x14ac:dyDescent="0.3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8"/>
      <c r="O435" s="18"/>
      <c r="P435" s="17"/>
      <c r="Q435" s="17"/>
      <c r="R435" s="18"/>
      <c r="S435" s="18"/>
      <c r="T435" s="18"/>
      <c r="U435" s="18"/>
      <c r="V435" s="18"/>
      <c r="W435" s="18"/>
      <c r="X435" s="19"/>
      <c r="Y435" s="18"/>
      <c r="Z435" s="18"/>
      <c r="AA435" s="18"/>
      <c r="AB435" s="18"/>
      <c r="AC435" s="18"/>
      <c r="AD435" s="18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</row>
    <row r="436" spans="1:44" ht="16.5" customHeight="1" x14ac:dyDescent="0.3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8"/>
      <c r="O436" s="18"/>
      <c r="P436" s="17"/>
      <c r="Q436" s="17"/>
      <c r="R436" s="18"/>
      <c r="S436" s="18"/>
      <c r="T436" s="18"/>
      <c r="U436" s="18"/>
      <c r="V436" s="18"/>
      <c r="W436" s="18"/>
      <c r="X436" s="19"/>
      <c r="Y436" s="18"/>
      <c r="Z436" s="18"/>
      <c r="AA436" s="18"/>
      <c r="AB436" s="18"/>
      <c r="AC436" s="18"/>
      <c r="AD436" s="18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</row>
    <row r="437" spans="1:44" ht="16.5" customHeight="1" x14ac:dyDescent="0.3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8"/>
      <c r="O437" s="18"/>
      <c r="P437" s="17"/>
      <c r="Q437" s="17"/>
      <c r="R437" s="18"/>
      <c r="S437" s="18"/>
      <c r="T437" s="18"/>
      <c r="U437" s="18"/>
      <c r="V437" s="18"/>
      <c r="W437" s="18"/>
      <c r="X437" s="19"/>
      <c r="Y437" s="18"/>
      <c r="Z437" s="18"/>
      <c r="AA437" s="18"/>
      <c r="AB437" s="18"/>
      <c r="AC437" s="18"/>
      <c r="AD437" s="18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</row>
    <row r="438" spans="1:44" ht="16.5" customHeight="1" x14ac:dyDescent="0.3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8"/>
      <c r="O438" s="18"/>
      <c r="P438" s="17"/>
      <c r="Q438" s="17"/>
      <c r="R438" s="18"/>
      <c r="S438" s="18"/>
      <c r="T438" s="18"/>
      <c r="U438" s="18"/>
      <c r="V438" s="18"/>
      <c r="W438" s="18"/>
      <c r="X438" s="19"/>
      <c r="Y438" s="18"/>
      <c r="Z438" s="18"/>
      <c r="AA438" s="18"/>
      <c r="AB438" s="18"/>
      <c r="AC438" s="18"/>
      <c r="AD438" s="18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</row>
    <row r="439" spans="1:44" ht="16.5" customHeight="1" x14ac:dyDescent="0.3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8"/>
      <c r="O439" s="18"/>
      <c r="P439" s="17"/>
      <c r="Q439" s="17"/>
      <c r="R439" s="18"/>
      <c r="S439" s="18"/>
      <c r="T439" s="18"/>
      <c r="U439" s="18"/>
      <c r="V439" s="18"/>
      <c r="W439" s="18"/>
      <c r="X439" s="19"/>
      <c r="Y439" s="18"/>
      <c r="Z439" s="18"/>
      <c r="AA439" s="18"/>
      <c r="AB439" s="18"/>
      <c r="AC439" s="18"/>
      <c r="AD439" s="18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</row>
    <row r="440" spans="1:44" ht="16.5" customHeight="1" x14ac:dyDescent="0.3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8"/>
      <c r="O440" s="18"/>
      <c r="P440" s="17"/>
      <c r="Q440" s="17"/>
      <c r="R440" s="18"/>
      <c r="S440" s="18"/>
      <c r="T440" s="18"/>
      <c r="U440" s="18"/>
      <c r="V440" s="18"/>
      <c r="W440" s="18"/>
      <c r="X440" s="19"/>
      <c r="Y440" s="18"/>
      <c r="Z440" s="18"/>
      <c r="AA440" s="18"/>
      <c r="AB440" s="18"/>
      <c r="AC440" s="18"/>
      <c r="AD440" s="18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</row>
    <row r="441" spans="1:44" ht="16.5" customHeight="1" x14ac:dyDescent="0.3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8"/>
      <c r="O441" s="18"/>
      <c r="P441" s="17"/>
      <c r="Q441" s="17"/>
      <c r="R441" s="18"/>
      <c r="S441" s="18"/>
      <c r="T441" s="18"/>
      <c r="U441" s="18"/>
      <c r="V441" s="18"/>
      <c r="W441" s="18"/>
      <c r="X441" s="19"/>
      <c r="Y441" s="18"/>
      <c r="Z441" s="18"/>
      <c r="AA441" s="18"/>
      <c r="AB441" s="18"/>
      <c r="AC441" s="18"/>
      <c r="AD441" s="18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</row>
    <row r="442" spans="1:44" ht="16.5" customHeight="1" x14ac:dyDescent="0.3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8"/>
      <c r="O442" s="18"/>
      <c r="P442" s="17"/>
      <c r="Q442" s="17"/>
      <c r="R442" s="18"/>
      <c r="S442" s="18"/>
      <c r="T442" s="18"/>
      <c r="U442" s="18"/>
      <c r="V442" s="18"/>
      <c r="W442" s="18"/>
      <c r="X442" s="19"/>
      <c r="Y442" s="18"/>
      <c r="Z442" s="18"/>
      <c r="AA442" s="18"/>
      <c r="AB442" s="18"/>
      <c r="AC442" s="18"/>
      <c r="AD442" s="18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</row>
    <row r="443" spans="1:44" ht="16.5" customHeight="1" x14ac:dyDescent="0.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8"/>
      <c r="O443" s="18"/>
      <c r="P443" s="17"/>
      <c r="Q443" s="17"/>
      <c r="R443" s="18"/>
      <c r="S443" s="18"/>
      <c r="T443" s="18"/>
      <c r="U443" s="18"/>
      <c r="V443" s="18"/>
      <c r="W443" s="18"/>
      <c r="X443" s="19"/>
      <c r="Y443" s="18"/>
      <c r="Z443" s="18"/>
      <c r="AA443" s="18"/>
      <c r="AB443" s="18"/>
      <c r="AC443" s="18"/>
      <c r="AD443" s="18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</row>
    <row r="444" spans="1:44" ht="16.5" customHeight="1" x14ac:dyDescent="0.3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8"/>
      <c r="O444" s="18"/>
      <c r="P444" s="17"/>
      <c r="Q444" s="17"/>
      <c r="R444" s="18"/>
      <c r="S444" s="18"/>
      <c r="T444" s="18"/>
      <c r="U444" s="18"/>
      <c r="V444" s="18"/>
      <c r="W444" s="18"/>
      <c r="X444" s="19"/>
      <c r="Y444" s="18"/>
      <c r="Z444" s="18"/>
      <c r="AA444" s="18"/>
      <c r="AB444" s="18"/>
      <c r="AC444" s="18"/>
      <c r="AD444" s="18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</row>
    <row r="445" spans="1:44" ht="16.5" customHeight="1" x14ac:dyDescent="0.3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8"/>
      <c r="O445" s="18"/>
      <c r="P445" s="17"/>
      <c r="Q445" s="17"/>
      <c r="R445" s="18"/>
      <c r="S445" s="18"/>
      <c r="T445" s="18"/>
      <c r="U445" s="18"/>
      <c r="V445" s="18"/>
      <c r="W445" s="18"/>
      <c r="X445" s="19"/>
      <c r="Y445" s="18"/>
      <c r="Z445" s="18"/>
      <c r="AA445" s="18"/>
      <c r="AB445" s="18"/>
      <c r="AC445" s="18"/>
      <c r="AD445" s="18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</row>
    <row r="446" spans="1:44" ht="16.5" customHeight="1" x14ac:dyDescent="0.3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8"/>
      <c r="O446" s="18"/>
      <c r="P446" s="17"/>
      <c r="Q446" s="17"/>
      <c r="R446" s="18"/>
      <c r="S446" s="18"/>
      <c r="T446" s="18"/>
      <c r="U446" s="18"/>
      <c r="V446" s="18"/>
      <c r="W446" s="18"/>
      <c r="X446" s="19"/>
      <c r="Y446" s="18"/>
      <c r="Z446" s="18"/>
      <c r="AA446" s="18"/>
      <c r="AB446" s="18"/>
      <c r="AC446" s="18"/>
      <c r="AD446" s="18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</row>
    <row r="447" spans="1:44" ht="16.5" customHeight="1" x14ac:dyDescent="0.3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8"/>
      <c r="O447" s="18"/>
      <c r="P447" s="17"/>
      <c r="Q447" s="17"/>
      <c r="R447" s="18"/>
      <c r="S447" s="18"/>
      <c r="T447" s="18"/>
      <c r="U447" s="18"/>
      <c r="V447" s="18"/>
      <c r="W447" s="18"/>
      <c r="X447" s="19"/>
      <c r="Y447" s="18"/>
      <c r="Z447" s="18"/>
      <c r="AA447" s="18"/>
      <c r="AB447" s="18"/>
      <c r="AC447" s="18"/>
      <c r="AD447" s="18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</row>
    <row r="448" spans="1:44" ht="16.5" customHeight="1" x14ac:dyDescent="0.3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8"/>
      <c r="O448" s="18"/>
      <c r="P448" s="17"/>
      <c r="Q448" s="17"/>
      <c r="R448" s="18"/>
      <c r="S448" s="18"/>
      <c r="T448" s="18"/>
      <c r="U448" s="18"/>
      <c r="V448" s="18"/>
      <c r="W448" s="18"/>
      <c r="X448" s="19"/>
      <c r="Y448" s="18"/>
      <c r="Z448" s="18"/>
      <c r="AA448" s="18"/>
      <c r="AB448" s="18"/>
      <c r="AC448" s="18"/>
      <c r="AD448" s="18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</row>
    <row r="449" spans="1:44" ht="16.5" customHeight="1" x14ac:dyDescent="0.3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8"/>
      <c r="O449" s="18"/>
      <c r="P449" s="17"/>
      <c r="Q449" s="17"/>
      <c r="R449" s="18"/>
      <c r="S449" s="18"/>
      <c r="T449" s="18"/>
      <c r="U449" s="18"/>
      <c r="V449" s="18"/>
      <c r="W449" s="18"/>
      <c r="X449" s="19"/>
      <c r="Y449" s="18"/>
      <c r="Z449" s="18"/>
      <c r="AA449" s="18"/>
      <c r="AB449" s="18"/>
      <c r="AC449" s="18"/>
      <c r="AD449" s="18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</row>
    <row r="450" spans="1:44" ht="16.5" customHeight="1" x14ac:dyDescent="0.3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8"/>
      <c r="O450" s="18"/>
      <c r="P450" s="17"/>
      <c r="Q450" s="17"/>
      <c r="R450" s="18"/>
      <c r="S450" s="18"/>
      <c r="T450" s="18"/>
      <c r="U450" s="18"/>
      <c r="V450" s="18"/>
      <c r="W450" s="18"/>
      <c r="X450" s="19"/>
      <c r="Y450" s="18"/>
      <c r="Z450" s="18"/>
      <c r="AA450" s="18"/>
      <c r="AB450" s="18"/>
      <c r="AC450" s="18"/>
      <c r="AD450" s="18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</row>
    <row r="451" spans="1:44" ht="16.5" customHeight="1" x14ac:dyDescent="0.3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8"/>
      <c r="O451" s="18"/>
      <c r="P451" s="17"/>
      <c r="Q451" s="17"/>
      <c r="R451" s="18"/>
      <c r="S451" s="18"/>
      <c r="T451" s="18"/>
      <c r="U451" s="18"/>
      <c r="V451" s="18"/>
      <c r="W451" s="18"/>
      <c r="X451" s="19"/>
      <c r="Y451" s="18"/>
      <c r="Z451" s="18"/>
      <c r="AA451" s="18"/>
      <c r="AB451" s="18"/>
      <c r="AC451" s="18"/>
      <c r="AD451" s="18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</row>
    <row r="452" spans="1:44" ht="16.5" customHeight="1" x14ac:dyDescent="0.3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8"/>
      <c r="O452" s="18"/>
      <c r="P452" s="17"/>
      <c r="Q452" s="17"/>
      <c r="R452" s="18"/>
      <c r="S452" s="18"/>
      <c r="T452" s="18"/>
      <c r="U452" s="18"/>
      <c r="V452" s="18"/>
      <c r="W452" s="18"/>
      <c r="X452" s="19"/>
      <c r="Y452" s="18"/>
      <c r="Z452" s="18"/>
      <c r="AA452" s="18"/>
      <c r="AB452" s="18"/>
      <c r="AC452" s="18"/>
      <c r="AD452" s="18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</row>
    <row r="453" spans="1:44" ht="16.5" customHeight="1" x14ac:dyDescent="0.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8"/>
      <c r="O453" s="18"/>
      <c r="P453" s="17"/>
      <c r="Q453" s="17"/>
      <c r="R453" s="18"/>
      <c r="S453" s="18"/>
      <c r="T453" s="18"/>
      <c r="U453" s="18"/>
      <c r="V453" s="18"/>
      <c r="W453" s="18"/>
      <c r="X453" s="19"/>
      <c r="Y453" s="18"/>
      <c r="Z453" s="18"/>
      <c r="AA453" s="18"/>
      <c r="AB453" s="18"/>
      <c r="AC453" s="18"/>
      <c r="AD453" s="18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</row>
    <row r="454" spans="1:44" ht="16.5" customHeight="1" x14ac:dyDescent="0.3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8"/>
      <c r="O454" s="18"/>
      <c r="P454" s="17"/>
      <c r="Q454" s="17"/>
      <c r="R454" s="18"/>
      <c r="S454" s="18"/>
      <c r="T454" s="18"/>
      <c r="U454" s="18"/>
      <c r="V454" s="18"/>
      <c r="W454" s="18"/>
      <c r="X454" s="19"/>
      <c r="Y454" s="18"/>
      <c r="Z454" s="18"/>
      <c r="AA454" s="18"/>
      <c r="AB454" s="18"/>
      <c r="AC454" s="18"/>
      <c r="AD454" s="18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</row>
    <row r="455" spans="1:44" ht="16.5" customHeight="1" x14ac:dyDescent="0.3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8"/>
      <c r="O455" s="18"/>
      <c r="P455" s="17"/>
      <c r="Q455" s="17"/>
      <c r="R455" s="18"/>
      <c r="S455" s="18"/>
      <c r="T455" s="18"/>
      <c r="U455" s="18"/>
      <c r="V455" s="18"/>
      <c r="W455" s="18"/>
      <c r="X455" s="19"/>
      <c r="Y455" s="18"/>
      <c r="Z455" s="18"/>
      <c r="AA455" s="18"/>
      <c r="AB455" s="18"/>
      <c r="AC455" s="18"/>
      <c r="AD455" s="18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</row>
    <row r="456" spans="1:44" ht="16.5" customHeight="1" x14ac:dyDescent="0.3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8"/>
      <c r="O456" s="18"/>
      <c r="P456" s="17"/>
      <c r="Q456" s="17"/>
      <c r="R456" s="18"/>
      <c r="S456" s="18"/>
      <c r="T456" s="18"/>
      <c r="U456" s="18"/>
      <c r="V456" s="18"/>
      <c r="W456" s="18"/>
      <c r="X456" s="19"/>
      <c r="Y456" s="18"/>
      <c r="Z456" s="18"/>
      <c r="AA456" s="18"/>
      <c r="AB456" s="18"/>
      <c r="AC456" s="18"/>
      <c r="AD456" s="18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</row>
    <row r="457" spans="1:44" ht="16.5" customHeight="1" x14ac:dyDescent="0.3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8"/>
      <c r="O457" s="18"/>
      <c r="P457" s="17"/>
      <c r="Q457" s="17"/>
      <c r="R457" s="18"/>
      <c r="S457" s="18"/>
      <c r="T457" s="18"/>
      <c r="U457" s="18"/>
      <c r="V457" s="18"/>
      <c r="W457" s="18"/>
      <c r="X457" s="19"/>
      <c r="Y457" s="18"/>
      <c r="Z457" s="18"/>
      <c r="AA457" s="18"/>
      <c r="AB457" s="18"/>
      <c r="AC457" s="18"/>
      <c r="AD457" s="18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</row>
    <row r="458" spans="1:44" ht="16.5" customHeight="1" x14ac:dyDescent="0.3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8"/>
      <c r="O458" s="18"/>
      <c r="P458" s="17"/>
      <c r="Q458" s="17"/>
      <c r="R458" s="18"/>
      <c r="S458" s="18"/>
      <c r="T458" s="18"/>
      <c r="U458" s="18"/>
      <c r="V458" s="18"/>
      <c r="W458" s="18"/>
      <c r="X458" s="19"/>
      <c r="Y458" s="18"/>
      <c r="Z458" s="18"/>
      <c r="AA458" s="18"/>
      <c r="AB458" s="18"/>
      <c r="AC458" s="18"/>
      <c r="AD458" s="18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</row>
    <row r="459" spans="1:44" ht="16.5" customHeight="1" x14ac:dyDescent="0.3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8"/>
      <c r="O459" s="18"/>
      <c r="P459" s="17"/>
      <c r="Q459" s="17"/>
      <c r="R459" s="18"/>
      <c r="S459" s="18"/>
      <c r="T459" s="18"/>
      <c r="U459" s="18"/>
      <c r="V459" s="18"/>
      <c r="W459" s="18"/>
      <c r="X459" s="19"/>
      <c r="Y459" s="18"/>
      <c r="Z459" s="18"/>
      <c r="AA459" s="18"/>
      <c r="AB459" s="18"/>
      <c r="AC459" s="18"/>
      <c r="AD459" s="18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</row>
    <row r="460" spans="1:44" ht="16.5" customHeight="1" x14ac:dyDescent="0.3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8"/>
      <c r="O460" s="18"/>
      <c r="P460" s="17"/>
      <c r="Q460" s="17"/>
      <c r="R460" s="18"/>
      <c r="S460" s="18"/>
      <c r="T460" s="18"/>
      <c r="U460" s="18"/>
      <c r="V460" s="18"/>
      <c r="W460" s="18"/>
      <c r="X460" s="19"/>
      <c r="Y460" s="18"/>
      <c r="Z460" s="18"/>
      <c r="AA460" s="18"/>
      <c r="AB460" s="18"/>
      <c r="AC460" s="18"/>
      <c r="AD460" s="18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</row>
    <row r="461" spans="1:44" ht="16.5" customHeight="1" x14ac:dyDescent="0.3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8"/>
      <c r="O461" s="18"/>
      <c r="P461" s="17"/>
      <c r="Q461" s="17"/>
      <c r="R461" s="18"/>
      <c r="S461" s="18"/>
      <c r="T461" s="18"/>
      <c r="U461" s="18"/>
      <c r="V461" s="18"/>
      <c r="W461" s="18"/>
      <c r="X461" s="19"/>
      <c r="Y461" s="18"/>
      <c r="Z461" s="18"/>
      <c r="AA461" s="18"/>
      <c r="AB461" s="18"/>
      <c r="AC461" s="18"/>
      <c r="AD461" s="18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</row>
    <row r="462" spans="1:44" ht="16.5" customHeight="1" x14ac:dyDescent="0.3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8"/>
      <c r="O462" s="18"/>
      <c r="P462" s="17"/>
      <c r="Q462" s="17"/>
      <c r="R462" s="18"/>
      <c r="S462" s="18"/>
      <c r="T462" s="18"/>
      <c r="U462" s="18"/>
      <c r="V462" s="18"/>
      <c r="W462" s="18"/>
      <c r="X462" s="19"/>
      <c r="Y462" s="18"/>
      <c r="Z462" s="18"/>
      <c r="AA462" s="18"/>
      <c r="AB462" s="18"/>
      <c r="AC462" s="18"/>
      <c r="AD462" s="18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</row>
    <row r="463" spans="1:44" ht="16.5" customHeight="1" x14ac:dyDescent="0.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8"/>
      <c r="O463" s="18"/>
      <c r="P463" s="17"/>
      <c r="Q463" s="17"/>
      <c r="R463" s="18"/>
      <c r="S463" s="18"/>
      <c r="T463" s="18"/>
      <c r="U463" s="18"/>
      <c r="V463" s="18"/>
      <c r="W463" s="18"/>
      <c r="X463" s="19"/>
      <c r="Y463" s="18"/>
      <c r="Z463" s="18"/>
      <c r="AA463" s="18"/>
      <c r="AB463" s="18"/>
      <c r="AC463" s="18"/>
      <c r="AD463" s="18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</row>
    <row r="464" spans="1:44" ht="16.5" customHeight="1" x14ac:dyDescent="0.3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8"/>
      <c r="O464" s="18"/>
      <c r="P464" s="17"/>
      <c r="Q464" s="17"/>
      <c r="R464" s="18"/>
      <c r="S464" s="18"/>
      <c r="T464" s="18"/>
      <c r="U464" s="18"/>
      <c r="V464" s="18"/>
      <c r="W464" s="18"/>
      <c r="X464" s="19"/>
      <c r="Y464" s="18"/>
      <c r="Z464" s="18"/>
      <c r="AA464" s="18"/>
      <c r="AB464" s="18"/>
      <c r="AC464" s="18"/>
      <c r="AD464" s="18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</row>
    <row r="465" spans="1:44" ht="16.5" customHeight="1" x14ac:dyDescent="0.3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8"/>
      <c r="O465" s="18"/>
      <c r="P465" s="17"/>
      <c r="Q465" s="17"/>
      <c r="R465" s="18"/>
      <c r="S465" s="18"/>
      <c r="T465" s="18"/>
      <c r="U465" s="18"/>
      <c r="V465" s="18"/>
      <c r="W465" s="18"/>
      <c r="X465" s="19"/>
      <c r="Y465" s="18"/>
      <c r="Z465" s="18"/>
      <c r="AA465" s="18"/>
      <c r="AB465" s="18"/>
      <c r="AC465" s="18"/>
      <c r="AD465" s="18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</row>
    <row r="466" spans="1:44" ht="16.5" customHeight="1" x14ac:dyDescent="0.3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8"/>
      <c r="O466" s="18"/>
      <c r="P466" s="17"/>
      <c r="Q466" s="17"/>
      <c r="R466" s="18"/>
      <c r="S466" s="18"/>
      <c r="T466" s="18"/>
      <c r="U466" s="18"/>
      <c r="V466" s="18"/>
      <c r="W466" s="18"/>
      <c r="X466" s="19"/>
      <c r="Y466" s="18"/>
      <c r="Z466" s="18"/>
      <c r="AA466" s="18"/>
      <c r="AB466" s="18"/>
      <c r="AC466" s="18"/>
      <c r="AD466" s="18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</row>
    <row r="467" spans="1:44" ht="16.5" customHeight="1" x14ac:dyDescent="0.3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8"/>
      <c r="O467" s="18"/>
      <c r="P467" s="17"/>
      <c r="Q467" s="17"/>
      <c r="R467" s="18"/>
      <c r="S467" s="18"/>
      <c r="T467" s="18"/>
      <c r="U467" s="18"/>
      <c r="V467" s="18"/>
      <c r="W467" s="18"/>
      <c r="X467" s="19"/>
      <c r="Y467" s="18"/>
      <c r="Z467" s="18"/>
      <c r="AA467" s="18"/>
      <c r="AB467" s="18"/>
      <c r="AC467" s="18"/>
      <c r="AD467" s="18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</row>
    <row r="468" spans="1:44" ht="16.5" customHeight="1" x14ac:dyDescent="0.3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8"/>
      <c r="O468" s="18"/>
      <c r="P468" s="17"/>
      <c r="Q468" s="17"/>
      <c r="R468" s="18"/>
      <c r="S468" s="18"/>
      <c r="T468" s="18"/>
      <c r="U468" s="18"/>
      <c r="V468" s="18"/>
      <c r="W468" s="18"/>
      <c r="X468" s="19"/>
      <c r="Y468" s="18"/>
      <c r="Z468" s="18"/>
      <c r="AA468" s="18"/>
      <c r="AB468" s="18"/>
      <c r="AC468" s="18"/>
      <c r="AD468" s="18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</row>
    <row r="469" spans="1:44" ht="16.5" customHeight="1" x14ac:dyDescent="0.3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8"/>
      <c r="O469" s="18"/>
      <c r="P469" s="17"/>
      <c r="Q469" s="17"/>
      <c r="R469" s="18"/>
      <c r="S469" s="18"/>
      <c r="T469" s="18"/>
      <c r="U469" s="18"/>
      <c r="V469" s="18"/>
      <c r="W469" s="18"/>
      <c r="X469" s="19"/>
      <c r="Y469" s="18"/>
      <c r="Z469" s="18"/>
      <c r="AA469" s="18"/>
      <c r="AB469" s="18"/>
      <c r="AC469" s="18"/>
      <c r="AD469" s="18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</row>
    <row r="470" spans="1:44" ht="16.5" customHeight="1" x14ac:dyDescent="0.3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8"/>
      <c r="O470" s="18"/>
      <c r="P470" s="17"/>
      <c r="Q470" s="17"/>
      <c r="R470" s="18"/>
      <c r="S470" s="18"/>
      <c r="T470" s="18"/>
      <c r="U470" s="18"/>
      <c r="V470" s="18"/>
      <c r="W470" s="18"/>
      <c r="X470" s="19"/>
      <c r="Y470" s="18"/>
      <c r="Z470" s="18"/>
      <c r="AA470" s="18"/>
      <c r="AB470" s="18"/>
      <c r="AC470" s="18"/>
      <c r="AD470" s="18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</row>
    <row r="471" spans="1:44" ht="16.5" customHeight="1" x14ac:dyDescent="0.3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8"/>
      <c r="O471" s="18"/>
      <c r="P471" s="17"/>
      <c r="Q471" s="17"/>
      <c r="R471" s="18"/>
      <c r="S471" s="18"/>
      <c r="T471" s="18"/>
      <c r="U471" s="18"/>
      <c r="V471" s="18"/>
      <c r="W471" s="18"/>
      <c r="X471" s="19"/>
      <c r="Y471" s="18"/>
      <c r="Z471" s="18"/>
      <c r="AA471" s="18"/>
      <c r="AB471" s="18"/>
      <c r="AC471" s="18"/>
      <c r="AD471" s="18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</row>
    <row r="472" spans="1:44" ht="16.5" customHeight="1" x14ac:dyDescent="0.3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8"/>
      <c r="O472" s="18"/>
      <c r="P472" s="17"/>
      <c r="Q472" s="17"/>
      <c r="R472" s="18"/>
      <c r="S472" s="18"/>
      <c r="T472" s="18"/>
      <c r="U472" s="18"/>
      <c r="V472" s="18"/>
      <c r="W472" s="18"/>
      <c r="X472" s="19"/>
      <c r="Y472" s="18"/>
      <c r="Z472" s="18"/>
      <c r="AA472" s="18"/>
      <c r="AB472" s="18"/>
      <c r="AC472" s="18"/>
      <c r="AD472" s="18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</row>
    <row r="473" spans="1:44" ht="16.5" customHeight="1" x14ac:dyDescent="0.3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8"/>
      <c r="O473" s="18"/>
      <c r="P473" s="17"/>
      <c r="Q473" s="17"/>
      <c r="R473" s="18"/>
      <c r="S473" s="18"/>
      <c r="T473" s="18"/>
      <c r="U473" s="18"/>
      <c r="V473" s="18"/>
      <c r="W473" s="18"/>
      <c r="X473" s="19"/>
      <c r="Y473" s="18"/>
      <c r="Z473" s="18"/>
      <c r="AA473" s="18"/>
      <c r="AB473" s="18"/>
      <c r="AC473" s="18"/>
      <c r="AD473" s="18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</row>
    <row r="474" spans="1:44" ht="16.5" customHeight="1" x14ac:dyDescent="0.3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8"/>
      <c r="O474" s="18"/>
      <c r="P474" s="17"/>
      <c r="Q474" s="17"/>
      <c r="R474" s="18"/>
      <c r="S474" s="18"/>
      <c r="T474" s="18"/>
      <c r="U474" s="18"/>
      <c r="V474" s="18"/>
      <c r="W474" s="18"/>
      <c r="X474" s="19"/>
      <c r="Y474" s="18"/>
      <c r="Z474" s="18"/>
      <c r="AA474" s="18"/>
      <c r="AB474" s="18"/>
      <c r="AC474" s="18"/>
      <c r="AD474" s="18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</row>
    <row r="475" spans="1:44" ht="16.5" customHeight="1" x14ac:dyDescent="0.3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8"/>
      <c r="O475" s="18"/>
      <c r="P475" s="17"/>
      <c r="Q475" s="17"/>
      <c r="R475" s="18"/>
      <c r="S475" s="18"/>
      <c r="T475" s="18"/>
      <c r="U475" s="18"/>
      <c r="V475" s="18"/>
      <c r="W475" s="18"/>
      <c r="X475" s="19"/>
      <c r="Y475" s="18"/>
      <c r="Z475" s="18"/>
      <c r="AA475" s="18"/>
      <c r="AB475" s="18"/>
      <c r="AC475" s="18"/>
      <c r="AD475" s="18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</row>
    <row r="476" spans="1:44" ht="16.5" customHeight="1" x14ac:dyDescent="0.3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8"/>
      <c r="O476" s="18"/>
      <c r="P476" s="17"/>
      <c r="Q476" s="17"/>
      <c r="R476" s="18"/>
      <c r="S476" s="18"/>
      <c r="T476" s="18"/>
      <c r="U476" s="18"/>
      <c r="V476" s="18"/>
      <c r="W476" s="18"/>
      <c r="X476" s="19"/>
      <c r="Y476" s="18"/>
      <c r="Z476" s="18"/>
      <c r="AA476" s="18"/>
      <c r="AB476" s="18"/>
      <c r="AC476" s="18"/>
      <c r="AD476" s="18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</row>
    <row r="477" spans="1:44" ht="16.5" customHeight="1" x14ac:dyDescent="0.3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8"/>
      <c r="O477" s="18"/>
      <c r="P477" s="17"/>
      <c r="Q477" s="17"/>
      <c r="R477" s="18"/>
      <c r="S477" s="18"/>
      <c r="T477" s="18"/>
      <c r="U477" s="18"/>
      <c r="V477" s="18"/>
      <c r="W477" s="18"/>
      <c r="X477" s="19"/>
      <c r="Y477" s="18"/>
      <c r="Z477" s="18"/>
      <c r="AA477" s="18"/>
      <c r="AB477" s="18"/>
      <c r="AC477" s="18"/>
      <c r="AD477" s="18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</row>
    <row r="478" spans="1:44" ht="16.5" customHeight="1" x14ac:dyDescent="0.3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8"/>
      <c r="O478" s="18"/>
      <c r="P478" s="17"/>
      <c r="Q478" s="17"/>
      <c r="R478" s="18"/>
      <c r="S478" s="18"/>
      <c r="T478" s="18"/>
      <c r="U478" s="18"/>
      <c r="V478" s="18"/>
      <c r="W478" s="18"/>
      <c r="X478" s="19"/>
      <c r="Y478" s="18"/>
      <c r="Z478" s="18"/>
      <c r="AA478" s="18"/>
      <c r="AB478" s="18"/>
      <c r="AC478" s="18"/>
      <c r="AD478" s="18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</row>
    <row r="479" spans="1:44" ht="16.5" customHeight="1" x14ac:dyDescent="0.3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8"/>
      <c r="O479" s="18"/>
      <c r="P479" s="17"/>
      <c r="Q479" s="17"/>
      <c r="R479" s="18"/>
      <c r="S479" s="18"/>
      <c r="T479" s="18"/>
      <c r="U479" s="18"/>
      <c r="V479" s="18"/>
      <c r="W479" s="18"/>
      <c r="X479" s="19"/>
      <c r="Y479" s="18"/>
      <c r="Z479" s="18"/>
      <c r="AA479" s="18"/>
      <c r="AB479" s="18"/>
      <c r="AC479" s="18"/>
      <c r="AD479" s="18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</row>
    <row r="480" spans="1:44" ht="16.5" customHeight="1" x14ac:dyDescent="0.3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8"/>
      <c r="O480" s="18"/>
      <c r="P480" s="17"/>
      <c r="Q480" s="17"/>
      <c r="R480" s="18"/>
      <c r="S480" s="18"/>
      <c r="T480" s="18"/>
      <c r="U480" s="18"/>
      <c r="V480" s="18"/>
      <c r="W480" s="18"/>
      <c r="X480" s="19"/>
      <c r="Y480" s="18"/>
      <c r="Z480" s="18"/>
      <c r="AA480" s="18"/>
      <c r="AB480" s="18"/>
      <c r="AC480" s="18"/>
      <c r="AD480" s="18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</row>
    <row r="481" spans="1:44" ht="16.5" customHeight="1" x14ac:dyDescent="0.3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8"/>
      <c r="O481" s="18"/>
      <c r="P481" s="17"/>
      <c r="Q481" s="17"/>
      <c r="R481" s="18"/>
      <c r="S481" s="18"/>
      <c r="T481" s="18"/>
      <c r="U481" s="18"/>
      <c r="V481" s="18"/>
      <c r="W481" s="18"/>
      <c r="X481" s="19"/>
      <c r="Y481" s="18"/>
      <c r="Z481" s="18"/>
      <c r="AA481" s="18"/>
      <c r="AB481" s="18"/>
      <c r="AC481" s="18"/>
      <c r="AD481" s="18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</row>
    <row r="482" spans="1:44" ht="16.5" customHeight="1" x14ac:dyDescent="0.3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8"/>
      <c r="O482" s="18"/>
      <c r="P482" s="17"/>
      <c r="Q482" s="17"/>
      <c r="R482" s="18"/>
      <c r="S482" s="18"/>
      <c r="T482" s="18"/>
      <c r="U482" s="18"/>
      <c r="V482" s="18"/>
      <c r="W482" s="18"/>
      <c r="X482" s="19"/>
      <c r="Y482" s="18"/>
      <c r="Z482" s="18"/>
      <c r="AA482" s="18"/>
      <c r="AB482" s="18"/>
      <c r="AC482" s="18"/>
      <c r="AD482" s="18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</row>
    <row r="483" spans="1:44" ht="16.5" customHeight="1" x14ac:dyDescent="0.3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8"/>
      <c r="O483" s="18"/>
      <c r="P483" s="17"/>
      <c r="Q483" s="17"/>
      <c r="R483" s="18"/>
      <c r="S483" s="18"/>
      <c r="T483" s="18"/>
      <c r="U483" s="18"/>
      <c r="V483" s="18"/>
      <c r="W483" s="18"/>
      <c r="X483" s="19"/>
      <c r="Y483" s="18"/>
      <c r="Z483" s="18"/>
      <c r="AA483" s="18"/>
      <c r="AB483" s="18"/>
      <c r="AC483" s="18"/>
      <c r="AD483" s="18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</row>
    <row r="484" spans="1:44" ht="16.5" customHeight="1" x14ac:dyDescent="0.3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8"/>
      <c r="O484" s="18"/>
      <c r="P484" s="17"/>
      <c r="Q484" s="17"/>
      <c r="R484" s="18"/>
      <c r="S484" s="18"/>
      <c r="T484" s="18"/>
      <c r="U484" s="18"/>
      <c r="V484" s="18"/>
      <c r="W484" s="18"/>
      <c r="X484" s="19"/>
      <c r="Y484" s="18"/>
      <c r="Z484" s="18"/>
      <c r="AA484" s="18"/>
      <c r="AB484" s="18"/>
      <c r="AC484" s="18"/>
      <c r="AD484" s="18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</row>
    <row r="485" spans="1:44" ht="16.5" customHeight="1" x14ac:dyDescent="0.3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8"/>
      <c r="O485" s="18"/>
      <c r="P485" s="17"/>
      <c r="Q485" s="17"/>
      <c r="R485" s="18"/>
      <c r="S485" s="18"/>
      <c r="T485" s="18"/>
      <c r="U485" s="18"/>
      <c r="V485" s="18"/>
      <c r="W485" s="18"/>
      <c r="X485" s="19"/>
      <c r="Y485" s="18"/>
      <c r="Z485" s="18"/>
      <c r="AA485" s="18"/>
      <c r="AB485" s="18"/>
      <c r="AC485" s="18"/>
      <c r="AD485" s="18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</row>
    <row r="486" spans="1:44" ht="16.5" customHeight="1" x14ac:dyDescent="0.3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8"/>
      <c r="O486" s="18"/>
      <c r="P486" s="17"/>
      <c r="Q486" s="17"/>
      <c r="R486" s="18"/>
      <c r="S486" s="18"/>
      <c r="T486" s="18"/>
      <c r="U486" s="18"/>
      <c r="V486" s="18"/>
      <c r="W486" s="18"/>
      <c r="X486" s="19"/>
      <c r="Y486" s="18"/>
      <c r="Z486" s="18"/>
      <c r="AA486" s="18"/>
      <c r="AB486" s="18"/>
      <c r="AC486" s="18"/>
      <c r="AD486" s="18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</row>
    <row r="487" spans="1:44" ht="16.5" customHeight="1" x14ac:dyDescent="0.3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8"/>
      <c r="O487" s="18"/>
      <c r="P487" s="17"/>
      <c r="Q487" s="17"/>
      <c r="R487" s="18"/>
      <c r="S487" s="18"/>
      <c r="T487" s="18"/>
      <c r="U487" s="18"/>
      <c r="V487" s="18"/>
      <c r="W487" s="18"/>
      <c r="X487" s="19"/>
      <c r="Y487" s="18"/>
      <c r="Z487" s="18"/>
      <c r="AA487" s="18"/>
      <c r="AB487" s="18"/>
      <c r="AC487" s="18"/>
      <c r="AD487" s="18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</row>
    <row r="488" spans="1:44" ht="16.5" customHeight="1" x14ac:dyDescent="0.3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8"/>
      <c r="O488" s="18"/>
      <c r="P488" s="17"/>
      <c r="Q488" s="17"/>
      <c r="R488" s="18"/>
      <c r="S488" s="18"/>
      <c r="T488" s="18"/>
      <c r="U488" s="18"/>
      <c r="V488" s="18"/>
      <c r="W488" s="18"/>
      <c r="X488" s="19"/>
      <c r="Y488" s="18"/>
      <c r="Z488" s="18"/>
      <c r="AA488" s="18"/>
      <c r="AB488" s="18"/>
      <c r="AC488" s="18"/>
      <c r="AD488" s="18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</row>
    <row r="489" spans="1:44" ht="16.5" customHeight="1" x14ac:dyDescent="0.3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8"/>
      <c r="O489" s="18"/>
      <c r="P489" s="17"/>
      <c r="Q489" s="17"/>
      <c r="R489" s="18"/>
      <c r="S489" s="18"/>
      <c r="T489" s="18"/>
      <c r="U489" s="18"/>
      <c r="V489" s="18"/>
      <c r="W489" s="18"/>
      <c r="X489" s="19"/>
      <c r="Y489" s="18"/>
      <c r="Z489" s="18"/>
      <c r="AA489" s="18"/>
      <c r="AB489" s="18"/>
      <c r="AC489" s="18"/>
      <c r="AD489" s="18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</row>
    <row r="490" spans="1:44" ht="16.5" customHeight="1" x14ac:dyDescent="0.3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8"/>
      <c r="O490" s="18"/>
      <c r="P490" s="17"/>
      <c r="Q490" s="17"/>
      <c r="R490" s="18"/>
      <c r="S490" s="18"/>
      <c r="T490" s="18"/>
      <c r="U490" s="18"/>
      <c r="V490" s="18"/>
      <c r="W490" s="18"/>
      <c r="X490" s="19"/>
      <c r="Y490" s="18"/>
      <c r="Z490" s="18"/>
      <c r="AA490" s="18"/>
      <c r="AB490" s="18"/>
      <c r="AC490" s="18"/>
      <c r="AD490" s="18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</row>
    <row r="491" spans="1:44" ht="16.5" customHeight="1" x14ac:dyDescent="0.3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8"/>
      <c r="O491" s="18"/>
      <c r="P491" s="17"/>
      <c r="Q491" s="17"/>
      <c r="R491" s="18"/>
      <c r="S491" s="18"/>
      <c r="T491" s="18"/>
      <c r="U491" s="18"/>
      <c r="V491" s="18"/>
      <c r="W491" s="18"/>
      <c r="X491" s="19"/>
      <c r="Y491" s="18"/>
      <c r="Z491" s="18"/>
      <c r="AA491" s="18"/>
      <c r="AB491" s="18"/>
      <c r="AC491" s="18"/>
      <c r="AD491" s="18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</row>
    <row r="492" spans="1:44" ht="16.5" customHeight="1" x14ac:dyDescent="0.3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8"/>
      <c r="O492" s="18"/>
      <c r="P492" s="17"/>
      <c r="Q492" s="17"/>
      <c r="R492" s="18"/>
      <c r="S492" s="18"/>
      <c r="T492" s="18"/>
      <c r="U492" s="18"/>
      <c r="V492" s="18"/>
      <c r="W492" s="18"/>
      <c r="X492" s="19"/>
      <c r="Y492" s="18"/>
      <c r="Z492" s="18"/>
      <c r="AA492" s="18"/>
      <c r="AB492" s="18"/>
      <c r="AC492" s="18"/>
      <c r="AD492" s="18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</row>
    <row r="493" spans="1:44" ht="16.5" customHeight="1" x14ac:dyDescent="0.3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8"/>
      <c r="O493" s="18"/>
      <c r="P493" s="17"/>
      <c r="Q493" s="17"/>
      <c r="R493" s="18"/>
      <c r="S493" s="18"/>
      <c r="T493" s="18"/>
      <c r="U493" s="18"/>
      <c r="V493" s="18"/>
      <c r="W493" s="18"/>
      <c r="X493" s="19"/>
      <c r="Y493" s="18"/>
      <c r="Z493" s="18"/>
      <c r="AA493" s="18"/>
      <c r="AB493" s="18"/>
      <c r="AC493" s="18"/>
      <c r="AD493" s="18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</row>
    <row r="494" spans="1:44" ht="16.5" customHeight="1" x14ac:dyDescent="0.3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8"/>
      <c r="O494" s="18"/>
      <c r="P494" s="17"/>
      <c r="Q494" s="17"/>
      <c r="R494" s="18"/>
      <c r="S494" s="18"/>
      <c r="T494" s="18"/>
      <c r="U494" s="18"/>
      <c r="V494" s="18"/>
      <c r="W494" s="18"/>
      <c r="X494" s="19"/>
      <c r="Y494" s="18"/>
      <c r="Z494" s="18"/>
      <c r="AA494" s="18"/>
      <c r="AB494" s="18"/>
      <c r="AC494" s="18"/>
      <c r="AD494" s="18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</row>
    <row r="495" spans="1:44" ht="16.5" customHeight="1" x14ac:dyDescent="0.3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8"/>
      <c r="O495" s="18"/>
      <c r="P495" s="17"/>
      <c r="Q495" s="17"/>
      <c r="R495" s="18"/>
      <c r="S495" s="18"/>
      <c r="T495" s="18"/>
      <c r="U495" s="18"/>
      <c r="V495" s="18"/>
      <c r="W495" s="18"/>
      <c r="X495" s="19"/>
      <c r="Y495" s="18"/>
      <c r="Z495" s="18"/>
      <c r="AA495" s="18"/>
      <c r="AB495" s="18"/>
      <c r="AC495" s="18"/>
      <c r="AD495" s="18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</row>
    <row r="496" spans="1:44" ht="16.5" customHeight="1" x14ac:dyDescent="0.3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8"/>
      <c r="O496" s="18"/>
      <c r="P496" s="17"/>
      <c r="Q496" s="17"/>
      <c r="R496" s="18"/>
      <c r="S496" s="18"/>
      <c r="T496" s="18"/>
      <c r="U496" s="18"/>
      <c r="V496" s="18"/>
      <c r="W496" s="18"/>
      <c r="X496" s="19"/>
      <c r="Y496" s="18"/>
      <c r="Z496" s="18"/>
      <c r="AA496" s="18"/>
      <c r="AB496" s="18"/>
      <c r="AC496" s="18"/>
      <c r="AD496" s="18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</row>
    <row r="497" spans="1:44" ht="16.5" customHeight="1" x14ac:dyDescent="0.3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8"/>
      <c r="O497" s="18"/>
      <c r="P497" s="17"/>
      <c r="Q497" s="17"/>
      <c r="R497" s="18"/>
      <c r="S497" s="18"/>
      <c r="T497" s="18"/>
      <c r="U497" s="18"/>
      <c r="V497" s="18"/>
      <c r="W497" s="18"/>
      <c r="X497" s="19"/>
      <c r="Y497" s="18"/>
      <c r="Z497" s="18"/>
      <c r="AA497" s="18"/>
      <c r="AB497" s="18"/>
      <c r="AC497" s="18"/>
      <c r="AD497" s="18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</row>
    <row r="498" spans="1:44" ht="16.5" customHeight="1" x14ac:dyDescent="0.3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8"/>
      <c r="O498" s="18"/>
      <c r="P498" s="17"/>
      <c r="Q498" s="17"/>
      <c r="R498" s="18"/>
      <c r="S498" s="18"/>
      <c r="T498" s="18"/>
      <c r="U498" s="18"/>
      <c r="V498" s="18"/>
      <c r="W498" s="18"/>
      <c r="X498" s="19"/>
      <c r="Y498" s="18"/>
      <c r="Z498" s="18"/>
      <c r="AA498" s="18"/>
      <c r="AB498" s="18"/>
      <c r="AC498" s="18"/>
      <c r="AD498" s="18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</row>
    <row r="499" spans="1:44" ht="16.5" customHeight="1" x14ac:dyDescent="0.3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8"/>
      <c r="O499" s="18"/>
      <c r="P499" s="17"/>
      <c r="Q499" s="17"/>
      <c r="R499" s="18"/>
      <c r="S499" s="18"/>
      <c r="T499" s="18"/>
      <c r="U499" s="18"/>
      <c r="V499" s="18"/>
      <c r="W499" s="18"/>
      <c r="X499" s="19"/>
      <c r="Y499" s="18"/>
      <c r="Z499" s="18"/>
      <c r="AA499" s="18"/>
      <c r="AB499" s="18"/>
      <c r="AC499" s="18"/>
      <c r="AD499" s="18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</row>
    <row r="500" spans="1:44" ht="16.5" customHeight="1" x14ac:dyDescent="0.3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8"/>
      <c r="O500" s="18"/>
      <c r="P500" s="17"/>
      <c r="Q500" s="17"/>
      <c r="R500" s="18"/>
      <c r="S500" s="18"/>
      <c r="T500" s="18"/>
      <c r="U500" s="18"/>
      <c r="V500" s="18"/>
      <c r="W500" s="18"/>
      <c r="X500" s="19"/>
      <c r="Y500" s="18"/>
      <c r="Z500" s="18"/>
      <c r="AA500" s="18"/>
      <c r="AB500" s="18"/>
      <c r="AC500" s="18"/>
      <c r="AD500" s="18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</row>
    <row r="501" spans="1:44" ht="16.5" customHeight="1" x14ac:dyDescent="0.3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8"/>
      <c r="O501" s="18"/>
      <c r="P501" s="17"/>
      <c r="Q501" s="17"/>
      <c r="R501" s="18"/>
      <c r="S501" s="18"/>
      <c r="T501" s="18"/>
      <c r="U501" s="18"/>
      <c r="V501" s="18"/>
      <c r="W501" s="18"/>
      <c r="X501" s="19"/>
      <c r="Y501" s="18"/>
      <c r="Z501" s="18"/>
      <c r="AA501" s="18"/>
      <c r="AB501" s="18"/>
      <c r="AC501" s="18"/>
      <c r="AD501" s="18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</row>
    <row r="502" spans="1:44" ht="16.5" customHeight="1" x14ac:dyDescent="0.3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8"/>
      <c r="O502" s="18"/>
      <c r="P502" s="17"/>
      <c r="Q502" s="17"/>
      <c r="R502" s="18"/>
      <c r="S502" s="18"/>
      <c r="T502" s="18"/>
      <c r="U502" s="18"/>
      <c r="V502" s="18"/>
      <c r="W502" s="18"/>
      <c r="X502" s="19"/>
      <c r="Y502" s="18"/>
      <c r="Z502" s="18"/>
      <c r="AA502" s="18"/>
      <c r="AB502" s="18"/>
      <c r="AC502" s="18"/>
      <c r="AD502" s="18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</row>
    <row r="503" spans="1:44" ht="16.5" customHeight="1" x14ac:dyDescent="0.3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8"/>
      <c r="O503" s="18"/>
      <c r="P503" s="17"/>
      <c r="Q503" s="17"/>
      <c r="R503" s="18"/>
      <c r="S503" s="18"/>
      <c r="T503" s="18"/>
      <c r="U503" s="18"/>
      <c r="V503" s="18"/>
      <c r="W503" s="18"/>
      <c r="X503" s="19"/>
      <c r="Y503" s="18"/>
      <c r="Z503" s="18"/>
      <c r="AA503" s="18"/>
      <c r="AB503" s="18"/>
      <c r="AC503" s="18"/>
      <c r="AD503" s="18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</row>
    <row r="504" spans="1:44" ht="16.5" customHeight="1" x14ac:dyDescent="0.3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8"/>
      <c r="O504" s="18"/>
      <c r="P504" s="17"/>
      <c r="Q504" s="17"/>
      <c r="R504" s="18"/>
      <c r="S504" s="18"/>
      <c r="T504" s="18"/>
      <c r="U504" s="18"/>
      <c r="V504" s="18"/>
      <c r="W504" s="18"/>
      <c r="X504" s="19"/>
      <c r="Y504" s="18"/>
      <c r="Z504" s="18"/>
      <c r="AA504" s="18"/>
      <c r="AB504" s="18"/>
      <c r="AC504" s="18"/>
      <c r="AD504" s="18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</row>
    <row r="505" spans="1:44" ht="16.5" customHeight="1" x14ac:dyDescent="0.3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8"/>
      <c r="O505" s="18"/>
      <c r="P505" s="17"/>
      <c r="Q505" s="17"/>
      <c r="R505" s="18"/>
      <c r="S505" s="18"/>
      <c r="T505" s="18"/>
      <c r="U505" s="18"/>
      <c r="V505" s="18"/>
      <c r="W505" s="18"/>
      <c r="X505" s="19"/>
      <c r="Y505" s="18"/>
      <c r="Z505" s="18"/>
      <c r="AA505" s="18"/>
      <c r="AB505" s="18"/>
      <c r="AC505" s="18"/>
      <c r="AD505" s="18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</row>
    <row r="506" spans="1:44" ht="16.5" customHeight="1" x14ac:dyDescent="0.3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8"/>
      <c r="O506" s="18"/>
      <c r="P506" s="17"/>
      <c r="Q506" s="17"/>
      <c r="R506" s="18"/>
      <c r="S506" s="18"/>
      <c r="T506" s="18"/>
      <c r="U506" s="18"/>
      <c r="V506" s="18"/>
      <c r="W506" s="18"/>
      <c r="X506" s="19"/>
      <c r="Y506" s="18"/>
      <c r="Z506" s="18"/>
      <c r="AA506" s="18"/>
      <c r="AB506" s="18"/>
      <c r="AC506" s="18"/>
      <c r="AD506" s="18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</row>
    <row r="507" spans="1:44" ht="16.5" customHeight="1" x14ac:dyDescent="0.3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8"/>
      <c r="O507" s="18"/>
      <c r="P507" s="17"/>
      <c r="Q507" s="17"/>
      <c r="R507" s="18"/>
      <c r="S507" s="18"/>
      <c r="T507" s="18"/>
      <c r="U507" s="18"/>
      <c r="V507" s="18"/>
      <c r="W507" s="18"/>
      <c r="X507" s="19"/>
      <c r="Y507" s="18"/>
      <c r="Z507" s="18"/>
      <c r="AA507" s="18"/>
      <c r="AB507" s="18"/>
      <c r="AC507" s="18"/>
      <c r="AD507" s="18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</row>
    <row r="508" spans="1:44" ht="16.5" customHeight="1" x14ac:dyDescent="0.3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8"/>
      <c r="O508" s="18"/>
      <c r="P508" s="17"/>
      <c r="Q508" s="17"/>
      <c r="R508" s="18"/>
      <c r="S508" s="18"/>
      <c r="T508" s="18"/>
      <c r="U508" s="18"/>
      <c r="V508" s="18"/>
      <c r="W508" s="18"/>
      <c r="X508" s="19"/>
      <c r="Y508" s="18"/>
      <c r="Z508" s="18"/>
      <c r="AA508" s="18"/>
      <c r="AB508" s="18"/>
      <c r="AC508" s="18"/>
      <c r="AD508" s="18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</row>
    <row r="509" spans="1:44" ht="16.5" customHeight="1" x14ac:dyDescent="0.3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8"/>
      <c r="O509" s="18"/>
      <c r="P509" s="17"/>
      <c r="Q509" s="17"/>
      <c r="R509" s="18"/>
      <c r="S509" s="18"/>
      <c r="T509" s="18"/>
      <c r="U509" s="18"/>
      <c r="V509" s="18"/>
      <c r="W509" s="18"/>
      <c r="X509" s="19"/>
      <c r="Y509" s="18"/>
      <c r="Z509" s="18"/>
      <c r="AA509" s="18"/>
      <c r="AB509" s="18"/>
      <c r="AC509" s="18"/>
      <c r="AD509" s="18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</row>
    <row r="510" spans="1:44" ht="16.5" customHeight="1" x14ac:dyDescent="0.3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8"/>
      <c r="O510" s="18"/>
      <c r="P510" s="17"/>
      <c r="Q510" s="17"/>
      <c r="R510" s="18"/>
      <c r="S510" s="18"/>
      <c r="T510" s="18"/>
      <c r="U510" s="18"/>
      <c r="V510" s="18"/>
      <c r="W510" s="18"/>
      <c r="X510" s="19"/>
      <c r="Y510" s="18"/>
      <c r="Z510" s="18"/>
      <c r="AA510" s="18"/>
      <c r="AB510" s="18"/>
      <c r="AC510" s="18"/>
      <c r="AD510" s="18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</row>
    <row r="511" spans="1:44" ht="16.5" customHeight="1" x14ac:dyDescent="0.3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8"/>
      <c r="O511" s="18"/>
      <c r="P511" s="17"/>
      <c r="Q511" s="17"/>
      <c r="R511" s="18"/>
      <c r="S511" s="18"/>
      <c r="T511" s="18"/>
      <c r="U511" s="18"/>
      <c r="V511" s="18"/>
      <c r="W511" s="18"/>
      <c r="X511" s="19"/>
      <c r="Y511" s="18"/>
      <c r="Z511" s="18"/>
      <c r="AA511" s="18"/>
      <c r="AB511" s="18"/>
      <c r="AC511" s="18"/>
      <c r="AD511" s="18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</row>
    <row r="512" spans="1:44" ht="16.5" customHeight="1" x14ac:dyDescent="0.3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  <c r="O512" s="18"/>
      <c r="P512" s="17"/>
      <c r="Q512" s="17"/>
      <c r="R512" s="18"/>
      <c r="S512" s="18"/>
      <c r="T512" s="18"/>
      <c r="U512" s="18"/>
      <c r="V512" s="18"/>
      <c r="W512" s="18"/>
      <c r="X512" s="19"/>
      <c r="Y512" s="18"/>
      <c r="Z512" s="18"/>
      <c r="AA512" s="18"/>
      <c r="AB512" s="18"/>
      <c r="AC512" s="18"/>
      <c r="AD512" s="18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</row>
    <row r="513" spans="1:44" ht="16.5" customHeight="1" x14ac:dyDescent="0.3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8"/>
      <c r="O513" s="18"/>
      <c r="P513" s="17"/>
      <c r="Q513" s="17"/>
      <c r="R513" s="18"/>
      <c r="S513" s="18"/>
      <c r="T513" s="18"/>
      <c r="U513" s="18"/>
      <c r="V513" s="18"/>
      <c r="W513" s="18"/>
      <c r="X513" s="19"/>
      <c r="Y513" s="18"/>
      <c r="Z513" s="18"/>
      <c r="AA513" s="18"/>
      <c r="AB513" s="18"/>
      <c r="AC513" s="18"/>
      <c r="AD513" s="18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</row>
    <row r="514" spans="1:44" ht="16.5" customHeight="1" x14ac:dyDescent="0.3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8"/>
      <c r="O514" s="18"/>
      <c r="P514" s="17"/>
      <c r="Q514" s="17"/>
      <c r="R514" s="18"/>
      <c r="S514" s="18"/>
      <c r="T514" s="18"/>
      <c r="U514" s="18"/>
      <c r="V514" s="18"/>
      <c r="W514" s="18"/>
      <c r="X514" s="19"/>
      <c r="Y514" s="18"/>
      <c r="Z514" s="18"/>
      <c r="AA514" s="18"/>
      <c r="AB514" s="18"/>
      <c r="AC514" s="18"/>
      <c r="AD514" s="18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</row>
    <row r="515" spans="1:44" ht="16.5" customHeight="1" x14ac:dyDescent="0.3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8"/>
      <c r="O515" s="18"/>
      <c r="P515" s="17"/>
      <c r="Q515" s="17"/>
      <c r="R515" s="18"/>
      <c r="S515" s="18"/>
      <c r="T515" s="18"/>
      <c r="U515" s="18"/>
      <c r="V515" s="18"/>
      <c r="W515" s="18"/>
      <c r="X515" s="19"/>
      <c r="Y515" s="18"/>
      <c r="Z515" s="18"/>
      <c r="AA515" s="18"/>
      <c r="AB515" s="18"/>
      <c r="AC515" s="18"/>
      <c r="AD515" s="18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</row>
    <row r="516" spans="1:44" ht="16.5" customHeight="1" x14ac:dyDescent="0.3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8"/>
      <c r="O516" s="18"/>
      <c r="P516" s="17"/>
      <c r="Q516" s="17"/>
      <c r="R516" s="18"/>
      <c r="S516" s="18"/>
      <c r="T516" s="18"/>
      <c r="U516" s="18"/>
      <c r="V516" s="18"/>
      <c r="W516" s="18"/>
      <c r="X516" s="19"/>
      <c r="Y516" s="18"/>
      <c r="Z516" s="18"/>
      <c r="AA516" s="18"/>
      <c r="AB516" s="18"/>
      <c r="AC516" s="18"/>
      <c r="AD516" s="18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</row>
    <row r="517" spans="1:44" ht="16.5" customHeight="1" x14ac:dyDescent="0.3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8"/>
      <c r="O517" s="18"/>
      <c r="P517" s="17"/>
      <c r="Q517" s="17"/>
      <c r="R517" s="18"/>
      <c r="S517" s="18"/>
      <c r="T517" s="18"/>
      <c r="U517" s="18"/>
      <c r="V517" s="18"/>
      <c r="W517" s="18"/>
      <c r="X517" s="19"/>
      <c r="Y517" s="18"/>
      <c r="Z517" s="18"/>
      <c r="AA517" s="18"/>
      <c r="AB517" s="18"/>
      <c r="AC517" s="18"/>
      <c r="AD517" s="18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</row>
    <row r="518" spans="1:44" ht="16.5" customHeight="1" x14ac:dyDescent="0.3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8"/>
      <c r="O518" s="18"/>
      <c r="P518" s="17"/>
      <c r="Q518" s="17"/>
      <c r="R518" s="18"/>
      <c r="S518" s="18"/>
      <c r="T518" s="18"/>
      <c r="U518" s="18"/>
      <c r="V518" s="18"/>
      <c r="W518" s="18"/>
      <c r="X518" s="19"/>
      <c r="Y518" s="18"/>
      <c r="Z518" s="18"/>
      <c r="AA518" s="18"/>
      <c r="AB518" s="18"/>
      <c r="AC518" s="18"/>
      <c r="AD518" s="18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</row>
    <row r="519" spans="1:44" ht="16.5" customHeight="1" x14ac:dyDescent="0.3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8"/>
      <c r="O519" s="18"/>
      <c r="P519" s="17"/>
      <c r="Q519" s="17"/>
      <c r="R519" s="18"/>
      <c r="S519" s="18"/>
      <c r="T519" s="18"/>
      <c r="U519" s="18"/>
      <c r="V519" s="18"/>
      <c r="W519" s="18"/>
      <c r="X519" s="19"/>
      <c r="Y519" s="18"/>
      <c r="Z519" s="18"/>
      <c r="AA519" s="18"/>
      <c r="AB519" s="18"/>
      <c r="AC519" s="18"/>
      <c r="AD519" s="18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</row>
    <row r="520" spans="1:44" ht="16.5" customHeight="1" x14ac:dyDescent="0.3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8"/>
      <c r="O520" s="18"/>
      <c r="P520" s="17"/>
      <c r="Q520" s="17"/>
      <c r="R520" s="18"/>
      <c r="S520" s="18"/>
      <c r="T520" s="18"/>
      <c r="U520" s="18"/>
      <c r="V520" s="18"/>
      <c r="W520" s="18"/>
      <c r="X520" s="19"/>
      <c r="Y520" s="18"/>
      <c r="Z520" s="18"/>
      <c r="AA520" s="18"/>
      <c r="AB520" s="18"/>
      <c r="AC520" s="18"/>
      <c r="AD520" s="18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</row>
    <row r="521" spans="1:44" ht="16.5" customHeight="1" x14ac:dyDescent="0.3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8"/>
      <c r="O521" s="18"/>
      <c r="P521" s="17"/>
      <c r="Q521" s="17"/>
      <c r="R521" s="18"/>
      <c r="S521" s="18"/>
      <c r="T521" s="18"/>
      <c r="U521" s="18"/>
      <c r="V521" s="18"/>
      <c r="W521" s="18"/>
      <c r="X521" s="19"/>
      <c r="Y521" s="18"/>
      <c r="Z521" s="18"/>
      <c r="AA521" s="18"/>
      <c r="AB521" s="18"/>
      <c r="AC521" s="18"/>
      <c r="AD521" s="18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</row>
    <row r="522" spans="1:44" ht="16.5" customHeight="1" x14ac:dyDescent="0.3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8"/>
      <c r="O522" s="18"/>
      <c r="P522" s="17"/>
      <c r="Q522" s="17"/>
      <c r="R522" s="18"/>
      <c r="S522" s="18"/>
      <c r="T522" s="18"/>
      <c r="U522" s="18"/>
      <c r="V522" s="18"/>
      <c r="W522" s="18"/>
      <c r="X522" s="19"/>
      <c r="Y522" s="18"/>
      <c r="Z522" s="18"/>
      <c r="AA522" s="18"/>
      <c r="AB522" s="18"/>
      <c r="AC522" s="18"/>
      <c r="AD522" s="18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</row>
    <row r="523" spans="1:44" ht="16.5" customHeight="1" x14ac:dyDescent="0.3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8"/>
      <c r="O523" s="18"/>
      <c r="P523" s="17"/>
      <c r="Q523" s="17"/>
      <c r="R523" s="18"/>
      <c r="S523" s="18"/>
      <c r="T523" s="18"/>
      <c r="U523" s="18"/>
      <c r="V523" s="18"/>
      <c r="W523" s="18"/>
      <c r="X523" s="19"/>
      <c r="Y523" s="18"/>
      <c r="Z523" s="18"/>
      <c r="AA523" s="18"/>
      <c r="AB523" s="18"/>
      <c r="AC523" s="18"/>
      <c r="AD523" s="18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</row>
    <row r="524" spans="1:44" ht="16.5" customHeight="1" x14ac:dyDescent="0.3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8"/>
      <c r="O524" s="18"/>
      <c r="P524" s="17"/>
      <c r="Q524" s="17"/>
      <c r="R524" s="18"/>
      <c r="S524" s="18"/>
      <c r="T524" s="18"/>
      <c r="U524" s="18"/>
      <c r="V524" s="18"/>
      <c r="W524" s="18"/>
      <c r="X524" s="19"/>
      <c r="Y524" s="18"/>
      <c r="Z524" s="18"/>
      <c r="AA524" s="18"/>
      <c r="AB524" s="18"/>
      <c r="AC524" s="18"/>
      <c r="AD524" s="18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</row>
    <row r="525" spans="1:44" ht="16.5" customHeight="1" x14ac:dyDescent="0.3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8"/>
      <c r="O525" s="18"/>
      <c r="P525" s="17"/>
      <c r="Q525" s="17"/>
      <c r="R525" s="18"/>
      <c r="S525" s="18"/>
      <c r="T525" s="18"/>
      <c r="U525" s="18"/>
      <c r="V525" s="18"/>
      <c r="W525" s="18"/>
      <c r="X525" s="19"/>
      <c r="Y525" s="18"/>
      <c r="Z525" s="18"/>
      <c r="AA525" s="18"/>
      <c r="AB525" s="18"/>
      <c r="AC525" s="18"/>
      <c r="AD525" s="18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</row>
    <row r="526" spans="1:44" ht="16.5" customHeight="1" x14ac:dyDescent="0.3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8"/>
      <c r="O526" s="18"/>
      <c r="P526" s="17"/>
      <c r="Q526" s="17"/>
      <c r="R526" s="18"/>
      <c r="S526" s="18"/>
      <c r="T526" s="18"/>
      <c r="U526" s="18"/>
      <c r="V526" s="18"/>
      <c r="W526" s="18"/>
      <c r="X526" s="19"/>
      <c r="Y526" s="18"/>
      <c r="Z526" s="18"/>
      <c r="AA526" s="18"/>
      <c r="AB526" s="18"/>
      <c r="AC526" s="18"/>
      <c r="AD526" s="18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</row>
    <row r="527" spans="1:44" ht="16.5" customHeight="1" x14ac:dyDescent="0.3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8"/>
      <c r="O527" s="18"/>
      <c r="P527" s="17"/>
      <c r="Q527" s="17"/>
      <c r="R527" s="18"/>
      <c r="S527" s="18"/>
      <c r="T527" s="18"/>
      <c r="U527" s="18"/>
      <c r="V527" s="18"/>
      <c r="W527" s="18"/>
      <c r="X527" s="19"/>
      <c r="Y527" s="18"/>
      <c r="Z527" s="18"/>
      <c r="AA527" s="18"/>
      <c r="AB527" s="18"/>
      <c r="AC527" s="18"/>
      <c r="AD527" s="18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</row>
    <row r="528" spans="1:44" ht="16.5" customHeight="1" x14ac:dyDescent="0.3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8"/>
      <c r="O528" s="18"/>
      <c r="P528" s="17"/>
      <c r="Q528" s="17"/>
      <c r="R528" s="18"/>
      <c r="S528" s="18"/>
      <c r="T528" s="18"/>
      <c r="U528" s="18"/>
      <c r="V528" s="18"/>
      <c r="W528" s="18"/>
      <c r="X528" s="19"/>
      <c r="Y528" s="18"/>
      <c r="Z528" s="18"/>
      <c r="AA528" s="18"/>
      <c r="AB528" s="18"/>
      <c r="AC528" s="18"/>
      <c r="AD528" s="18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</row>
    <row r="529" spans="1:44" ht="16.5" customHeight="1" x14ac:dyDescent="0.3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8"/>
      <c r="O529" s="18"/>
      <c r="P529" s="17"/>
      <c r="Q529" s="17"/>
      <c r="R529" s="18"/>
      <c r="S529" s="18"/>
      <c r="T529" s="18"/>
      <c r="U529" s="18"/>
      <c r="V529" s="18"/>
      <c r="W529" s="18"/>
      <c r="X529" s="19"/>
      <c r="Y529" s="18"/>
      <c r="Z529" s="18"/>
      <c r="AA529" s="18"/>
      <c r="AB529" s="18"/>
      <c r="AC529" s="18"/>
      <c r="AD529" s="18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</row>
    <row r="530" spans="1:44" ht="16.5" customHeight="1" x14ac:dyDescent="0.3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8"/>
      <c r="O530" s="18"/>
      <c r="P530" s="17"/>
      <c r="Q530" s="17"/>
      <c r="R530" s="18"/>
      <c r="S530" s="18"/>
      <c r="T530" s="18"/>
      <c r="U530" s="18"/>
      <c r="V530" s="18"/>
      <c r="W530" s="18"/>
      <c r="X530" s="19"/>
      <c r="Y530" s="18"/>
      <c r="Z530" s="18"/>
      <c r="AA530" s="18"/>
      <c r="AB530" s="18"/>
      <c r="AC530" s="18"/>
      <c r="AD530" s="18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</row>
    <row r="531" spans="1:44" ht="16.5" customHeight="1" x14ac:dyDescent="0.3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8"/>
      <c r="O531" s="18"/>
      <c r="P531" s="17"/>
      <c r="Q531" s="17"/>
      <c r="R531" s="18"/>
      <c r="S531" s="18"/>
      <c r="T531" s="18"/>
      <c r="U531" s="18"/>
      <c r="V531" s="18"/>
      <c r="W531" s="18"/>
      <c r="X531" s="19"/>
      <c r="Y531" s="18"/>
      <c r="Z531" s="18"/>
      <c r="AA531" s="18"/>
      <c r="AB531" s="18"/>
      <c r="AC531" s="18"/>
      <c r="AD531" s="18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</row>
    <row r="532" spans="1:44" ht="16.5" customHeight="1" x14ac:dyDescent="0.3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8"/>
      <c r="O532" s="18"/>
      <c r="P532" s="17"/>
      <c r="Q532" s="17"/>
      <c r="R532" s="18"/>
      <c r="S532" s="18"/>
      <c r="T532" s="18"/>
      <c r="U532" s="18"/>
      <c r="V532" s="18"/>
      <c r="W532" s="18"/>
      <c r="X532" s="19"/>
      <c r="Y532" s="18"/>
      <c r="Z532" s="18"/>
      <c r="AA532" s="18"/>
      <c r="AB532" s="18"/>
      <c r="AC532" s="18"/>
      <c r="AD532" s="18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</row>
    <row r="533" spans="1:44" ht="16.5" customHeight="1" x14ac:dyDescent="0.3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8"/>
      <c r="O533" s="18"/>
      <c r="P533" s="17"/>
      <c r="Q533" s="17"/>
      <c r="R533" s="18"/>
      <c r="S533" s="18"/>
      <c r="T533" s="18"/>
      <c r="U533" s="18"/>
      <c r="V533" s="18"/>
      <c r="W533" s="18"/>
      <c r="X533" s="19"/>
      <c r="Y533" s="18"/>
      <c r="Z533" s="18"/>
      <c r="AA533" s="18"/>
      <c r="AB533" s="18"/>
      <c r="AC533" s="18"/>
      <c r="AD533" s="18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</row>
    <row r="534" spans="1:44" ht="16.5" customHeight="1" x14ac:dyDescent="0.3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8"/>
      <c r="O534" s="18"/>
      <c r="P534" s="17"/>
      <c r="Q534" s="17"/>
      <c r="R534" s="18"/>
      <c r="S534" s="18"/>
      <c r="T534" s="18"/>
      <c r="U534" s="18"/>
      <c r="V534" s="18"/>
      <c r="W534" s="18"/>
      <c r="X534" s="19"/>
      <c r="Y534" s="18"/>
      <c r="Z534" s="18"/>
      <c r="AA534" s="18"/>
      <c r="AB534" s="18"/>
      <c r="AC534" s="18"/>
      <c r="AD534" s="18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</row>
    <row r="535" spans="1:44" ht="16.5" customHeight="1" x14ac:dyDescent="0.3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8"/>
      <c r="O535" s="18"/>
      <c r="P535" s="17"/>
      <c r="Q535" s="17"/>
      <c r="R535" s="18"/>
      <c r="S535" s="18"/>
      <c r="T535" s="18"/>
      <c r="U535" s="18"/>
      <c r="V535" s="18"/>
      <c r="W535" s="18"/>
      <c r="X535" s="19"/>
      <c r="Y535" s="18"/>
      <c r="Z535" s="18"/>
      <c r="AA535" s="18"/>
      <c r="AB535" s="18"/>
      <c r="AC535" s="18"/>
      <c r="AD535" s="18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</row>
    <row r="536" spans="1:44" ht="16.5" customHeight="1" x14ac:dyDescent="0.3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8"/>
      <c r="O536" s="18"/>
      <c r="P536" s="17"/>
      <c r="Q536" s="17"/>
      <c r="R536" s="18"/>
      <c r="S536" s="18"/>
      <c r="T536" s="18"/>
      <c r="U536" s="18"/>
      <c r="V536" s="18"/>
      <c r="W536" s="18"/>
      <c r="X536" s="19"/>
      <c r="Y536" s="18"/>
      <c r="Z536" s="18"/>
      <c r="AA536" s="18"/>
      <c r="AB536" s="18"/>
      <c r="AC536" s="18"/>
      <c r="AD536" s="18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</row>
    <row r="537" spans="1:44" ht="16.5" customHeight="1" x14ac:dyDescent="0.3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8"/>
      <c r="O537" s="18"/>
      <c r="P537" s="17"/>
      <c r="Q537" s="17"/>
      <c r="R537" s="18"/>
      <c r="S537" s="18"/>
      <c r="T537" s="18"/>
      <c r="U537" s="18"/>
      <c r="V537" s="18"/>
      <c r="W537" s="18"/>
      <c r="X537" s="19"/>
      <c r="Y537" s="18"/>
      <c r="Z537" s="18"/>
      <c r="AA537" s="18"/>
      <c r="AB537" s="18"/>
      <c r="AC537" s="18"/>
      <c r="AD537" s="18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</row>
    <row r="538" spans="1:44" ht="16.5" customHeight="1" x14ac:dyDescent="0.3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8"/>
      <c r="O538" s="18"/>
      <c r="P538" s="17"/>
      <c r="Q538" s="17"/>
      <c r="R538" s="18"/>
      <c r="S538" s="18"/>
      <c r="T538" s="18"/>
      <c r="U538" s="18"/>
      <c r="V538" s="18"/>
      <c r="W538" s="18"/>
      <c r="X538" s="19"/>
      <c r="Y538" s="18"/>
      <c r="Z538" s="18"/>
      <c r="AA538" s="18"/>
      <c r="AB538" s="18"/>
      <c r="AC538" s="18"/>
      <c r="AD538" s="18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</row>
    <row r="539" spans="1:44" ht="16.5" customHeight="1" x14ac:dyDescent="0.3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8"/>
      <c r="O539" s="18"/>
      <c r="P539" s="17"/>
      <c r="Q539" s="17"/>
      <c r="R539" s="18"/>
      <c r="S539" s="18"/>
      <c r="T539" s="18"/>
      <c r="U539" s="18"/>
      <c r="V539" s="18"/>
      <c r="W539" s="18"/>
      <c r="X539" s="19"/>
      <c r="Y539" s="18"/>
      <c r="Z539" s="18"/>
      <c r="AA539" s="18"/>
      <c r="AB539" s="18"/>
      <c r="AC539" s="18"/>
      <c r="AD539" s="18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</row>
    <row r="540" spans="1:44" ht="16.5" customHeight="1" x14ac:dyDescent="0.3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8"/>
      <c r="O540" s="18"/>
      <c r="P540" s="17"/>
      <c r="Q540" s="17"/>
      <c r="R540" s="18"/>
      <c r="S540" s="18"/>
      <c r="T540" s="18"/>
      <c r="U540" s="18"/>
      <c r="V540" s="18"/>
      <c r="W540" s="18"/>
      <c r="X540" s="19"/>
      <c r="Y540" s="18"/>
      <c r="Z540" s="18"/>
      <c r="AA540" s="18"/>
      <c r="AB540" s="18"/>
      <c r="AC540" s="18"/>
      <c r="AD540" s="18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</row>
    <row r="541" spans="1:44" ht="16.5" customHeight="1" x14ac:dyDescent="0.3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8"/>
      <c r="O541" s="18"/>
      <c r="P541" s="17"/>
      <c r="Q541" s="17"/>
      <c r="R541" s="18"/>
      <c r="S541" s="18"/>
      <c r="T541" s="18"/>
      <c r="U541" s="18"/>
      <c r="V541" s="18"/>
      <c r="W541" s="18"/>
      <c r="X541" s="19"/>
      <c r="Y541" s="18"/>
      <c r="Z541" s="18"/>
      <c r="AA541" s="18"/>
      <c r="AB541" s="18"/>
      <c r="AC541" s="18"/>
      <c r="AD541" s="18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</row>
    <row r="542" spans="1:44" ht="16.5" customHeight="1" x14ac:dyDescent="0.3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8"/>
      <c r="O542" s="18"/>
      <c r="P542" s="17"/>
      <c r="Q542" s="17"/>
      <c r="R542" s="18"/>
      <c r="S542" s="18"/>
      <c r="T542" s="18"/>
      <c r="U542" s="18"/>
      <c r="V542" s="18"/>
      <c r="W542" s="18"/>
      <c r="X542" s="19"/>
      <c r="Y542" s="18"/>
      <c r="Z542" s="18"/>
      <c r="AA542" s="18"/>
      <c r="AB542" s="18"/>
      <c r="AC542" s="18"/>
      <c r="AD542" s="18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</row>
    <row r="543" spans="1:44" ht="16.5" customHeight="1" x14ac:dyDescent="0.3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8"/>
      <c r="O543" s="18"/>
      <c r="P543" s="17"/>
      <c r="Q543" s="17"/>
      <c r="R543" s="18"/>
      <c r="S543" s="18"/>
      <c r="T543" s="18"/>
      <c r="U543" s="18"/>
      <c r="V543" s="18"/>
      <c r="W543" s="18"/>
      <c r="X543" s="19"/>
      <c r="Y543" s="18"/>
      <c r="Z543" s="18"/>
      <c r="AA543" s="18"/>
      <c r="AB543" s="18"/>
      <c r="AC543" s="18"/>
      <c r="AD543" s="18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</row>
    <row r="544" spans="1:44" ht="16.5" customHeight="1" x14ac:dyDescent="0.3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8"/>
      <c r="O544" s="18"/>
      <c r="P544" s="17"/>
      <c r="Q544" s="17"/>
      <c r="R544" s="18"/>
      <c r="S544" s="18"/>
      <c r="T544" s="18"/>
      <c r="U544" s="18"/>
      <c r="V544" s="18"/>
      <c r="W544" s="18"/>
      <c r="X544" s="19"/>
      <c r="Y544" s="18"/>
      <c r="Z544" s="18"/>
      <c r="AA544" s="18"/>
      <c r="AB544" s="18"/>
      <c r="AC544" s="18"/>
      <c r="AD544" s="18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</row>
    <row r="545" spans="1:44" ht="16.5" customHeight="1" x14ac:dyDescent="0.3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8"/>
      <c r="O545" s="18"/>
      <c r="P545" s="17"/>
      <c r="Q545" s="17"/>
      <c r="R545" s="18"/>
      <c r="S545" s="18"/>
      <c r="T545" s="18"/>
      <c r="U545" s="18"/>
      <c r="V545" s="18"/>
      <c r="W545" s="18"/>
      <c r="X545" s="19"/>
      <c r="Y545" s="18"/>
      <c r="Z545" s="18"/>
      <c r="AA545" s="18"/>
      <c r="AB545" s="18"/>
      <c r="AC545" s="18"/>
      <c r="AD545" s="18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</row>
    <row r="546" spans="1:44" ht="16.5" customHeight="1" x14ac:dyDescent="0.3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8"/>
      <c r="O546" s="18"/>
      <c r="P546" s="17"/>
      <c r="Q546" s="17"/>
      <c r="R546" s="18"/>
      <c r="S546" s="18"/>
      <c r="T546" s="18"/>
      <c r="U546" s="18"/>
      <c r="V546" s="18"/>
      <c r="W546" s="18"/>
      <c r="X546" s="19"/>
      <c r="Y546" s="18"/>
      <c r="Z546" s="18"/>
      <c r="AA546" s="18"/>
      <c r="AB546" s="18"/>
      <c r="AC546" s="18"/>
      <c r="AD546" s="18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</row>
    <row r="547" spans="1:44" ht="16.5" customHeight="1" x14ac:dyDescent="0.3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8"/>
      <c r="O547" s="18"/>
      <c r="P547" s="17"/>
      <c r="Q547" s="17"/>
      <c r="R547" s="18"/>
      <c r="S547" s="18"/>
      <c r="T547" s="18"/>
      <c r="U547" s="18"/>
      <c r="V547" s="18"/>
      <c r="W547" s="18"/>
      <c r="X547" s="19"/>
      <c r="Y547" s="18"/>
      <c r="Z547" s="18"/>
      <c r="AA547" s="18"/>
      <c r="AB547" s="18"/>
      <c r="AC547" s="18"/>
      <c r="AD547" s="18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</row>
    <row r="548" spans="1:44" ht="16.5" customHeight="1" x14ac:dyDescent="0.3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8"/>
      <c r="O548" s="18"/>
      <c r="P548" s="17"/>
      <c r="Q548" s="17"/>
      <c r="R548" s="18"/>
      <c r="S548" s="18"/>
      <c r="T548" s="18"/>
      <c r="U548" s="18"/>
      <c r="V548" s="18"/>
      <c r="W548" s="18"/>
      <c r="X548" s="19"/>
      <c r="Y548" s="18"/>
      <c r="Z548" s="18"/>
      <c r="AA548" s="18"/>
      <c r="AB548" s="18"/>
      <c r="AC548" s="18"/>
      <c r="AD548" s="18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</row>
    <row r="549" spans="1:44" ht="16.5" customHeight="1" x14ac:dyDescent="0.3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8"/>
      <c r="O549" s="18"/>
      <c r="P549" s="17"/>
      <c r="Q549" s="17"/>
      <c r="R549" s="18"/>
      <c r="S549" s="18"/>
      <c r="T549" s="18"/>
      <c r="U549" s="18"/>
      <c r="V549" s="18"/>
      <c r="W549" s="18"/>
      <c r="X549" s="19"/>
      <c r="Y549" s="18"/>
      <c r="Z549" s="18"/>
      <c r="AA549" s="18"/>
      <c r="AB549" s="18"/>
      <c r="AC549" s="18"/>
      <c r="AD549" s="18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</row>
    <row r="550" spans="1:44" ht="16.5" customHeight="1" x14ac:dyDescent="0.3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8"/>
      <c r="O550" s="18"/>
      <c r="P550" s="17"/>
      <c r="Q550" s="17"/>
      <c r="R550" s="18"/>
      <c r="S550" s="18"/>
      <c r="T550" s="18"/>
      <c r="U550" s="18"/>
      <c r="V550" s="18"/>
      <c r="W550" s="18"/>
      <c r="X550" s="19"/>
      <c r="Y550" s="18"/>
      <c r="Z550" s="18"/>
      <c r="AA550" s="18"/>
      <c r="AB550" s="18"/>
      <c r="AC550" s="18"/>
      <c r="AD550" s="18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</row>
    <row r="551" spans="1:44" ht="16.5" customHeight="1" x14ac:dyDescent="0.3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8"/>
      <c r="O551" s="18"/>
      <c r="P551" s="17"/>
      <c r="Q551" s="17"/>
      <c r="R551" s="18"/>
      <c r="S551" s="18"/>
      <c r="T551" s="18"/>
      <c r="U551" s="18"/>
      <c r="V551" s="18"/>
      <c r="W551" s="18"/>
      <c r="X551" s="19"/>
      <c r="Y551" s="18"/>
      <c r="Z551" s="18"/>
      <c r="AA551" s="18"/>
      <c r="AB551" s="18"/>
      <c r="AC551" s="18"/>
      <c r="AD551" s="18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</row>
    <row r="552" spans="1:44" ht="16.5" customHeight="1" x14ac:dyDescent="0.3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8"/>
      <c r="O552" s="18"/>
      <c r="P552" s="17"/>
      <c r="Q552" s="17"/>
      <c r="R552" s="18"/>
      <c r="S552" s="18"/>
      <c r="T552" s="18"/>
      <c r="U552" s="18"/>
      <c r="V552" s="18"/>
      <c r="W552" s="18"/>
      <c r="X552" s="19"/>
      <c r="Y552" s="18"/>
      <c r="Z552" s="18"/>
      <c r="AA552" s="18"/>
      <c r="AB552" s="18"/>
      <c r="AC552" s="18"/>
      <c r="AD552" s="18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</row>
    <row r="553" spans="1:44" ht="16.5" customHeight="1" x14ac:dyDescent="0.3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8"/>
      <c r="O553" s="18"/>
      <c r="P553" s="17"/>
      <c r="Q553" s="17"/>
      <c r="R553" s="18"/>
      <c r="S553" s="18"/>
      <c r="T553" s="18"/>
      <c r="U553" s="18"/>
      <c r="V553" s="18"/>
      <c r="W553" s="18"/>
      <c r="X553" s="19"/>
      <c r="Y553" s="18"/>
      <c r="Z553" s="18"/>
      <c r="AA553" s="18"/>
      <c r="AB553" s="18"/>
      <c r="AC553" s="18"/>
      <c r="AD553" s="18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</row>
    <row r="554" spans="1:44" ht="16.5" customHeight="1" x14ac:dyDescent="0.3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8"/>
      <c r="O554" s="18"/>
      <c r="P554" s="17"/>
      <c r="Q554" s="17"/>
      <c r="R554" s="18"/>
      <c r="S554" s="18"/>
      <c r="T554" s="18"/>
      <c r="U554" s="18"/>
      <c r="V554" s="18"/>
      <c r="W554" s="18"/>
      <c r="X554" s="19"/>
      <c r="Y554" s="18"/>
      <c r="Z554" s="18"/>
      <c r="AA554" s="18"/>
      <c r="AB554" s="18"/>
      <c r="AC554" s="18"/>
      <c r="AD554" s="18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</row>
    <row r="555" spans="1:44" ht="16.5" customHeight="1" x14ac:dyDescent="0.3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8"/>
      <c r="O555" s="18"/>
      <c r="P555" s="17"/>
      <c r="Q555" s="17"/>
      <c r="R555" s="18"/>
      <c r="S555" s="18"/>
      <c r="T555" s="18"/>
      <c r="U555" s="18"/>
      <c r="V555" s="18"/>
      <c r="W555" s="18"/>
      <c r="X555" s="19"/>
      <c r="Y555" s="18"/>
      <c r="Z555" s="18"/>
      <c r="AA555" s="18"/>
      <c r="AB555" s="18"/>
      <c r="AC555" s="18"/>
      <c r="AD555" s="18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</row>
    <row r="556" spans="1:44" ht="16.5" customHeight="1" x14ac:dyDescent="0.3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8"/>
      <c r="O556" s="18"/>
      <c r="P556" s="17"/>
      <c r="Q556" s="17"/>
      <c r="R556" s="18"/>
      <c r="S556" s="18"/>
      <c r="T556" s="18"/>
      <c r="U556" s="18"/>
      <c r="V556" s="18"/>
      <c r="W556" s="18"/>
      <c r="X556" s="19"/>
      <c r="Y556" s="18"/>
      <c r="Z556" s="18"/>
      <c r="AA556" s="18"/>
      <c r="AB556" s="18"/>
      <c r="AC556" s="18"/>
      <c r="AD556" s="18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</row>
    <row r="557" spans="1:44" ht="16.5" customHeight="1" x14ac:dyDescent="0.3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8"/>
      <c r="O557" s="18"/>
      <c r="P557" s="17"/>
      <c r="Q557" s="17"/>
      <c r="R557" s="18"/>
      <c r="S557" s="18"/>
      <c r="T557" s="18"/>
      <c r="U557" s="18"/>
      <c r="V557" s="18"/>
      <c r="W557" s="18"/>
      <c r="X557" s="19"/>
      <c r="Y557" s="18"/>
      <c r="Z557" s="18"/>
      <c r="AA557" s="18"/>
      <c r="AB557" s="18"/>
      <c r="AC557" s="18"/>
      <c r="AD557" s="18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</row>
    <row r="558" spans="1:44" ht="16.5" customHeight="1" x14ac:dyDescent="0.3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8"/>
      <c r="O558" s="18"/>
      <c r="P558" s="17"/>
      <c r="Q558" s="17"/>
      <c r="R558" s="18"/>
      <c r="S558" s="18"/>
      <c r="T558" s="18"/>
      <c r="U558" s="18"/>
      <c r="V558" s="18"/>
      <c r="W558" s="18"/>
      <c r="X558" s="19"/>
      <c r="Y558" s="18"/>
      <c r="Z558" s="18"/>
      <c r="AA558" s="18"/>
      <c r="AB558" s="18"/>
      <c r="AC558" s="18"/>
      <c r="AD558" s="18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</row>
    <row r="559" spans="1:44" ht="16.5" customHeight="1" x14ac:dyDescent="0.3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8"/>
      <c r="O559" s="18"/>
      <c r="P559" s="17"/>
      <c r="Q559" s="17"/>
      <c r="R559" s="18"/>
      <c r="S559" s="18"/>
      <c r="T559" s="18"/>
      <c r="U559" s="18"/>
      <c r="V559" s="18"/>
      <c r="W559" s="18"/>
      <c r="X559" s="19"/>
      <c r="Y559" s="18"/>
      <c r="Z559" s="18"/>
      <c r="AA559" s="18"/>
      <c r="AB559" s="18"/>
      <c r="AC559" s="18"/>
      <c r="AD559" s="18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</row>
    <row r="560" spans="1:44" ht="16.5" customHeight="1" x14ac:dyDescent="0.3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8"/>
      <c r="O560" s="18"/>
      <c r="P560" s="17"/>
      <c r="Q560" s="17"/>
      <c r="R560" s="18"/>
      <c r="S560" s="18"/>
      <c r="T560" s="18"/>
      <c r="U560" s="18"/>
      <c r="V560" s="18"/>
      <c r="W560" s="18"/>
      <c r="X560" s="19"/>
      <c r="Y560" s="18"/>
      <c r="Z560" s="18"/>
      <c r="AA560" s="18"/>
      <c r="AB560" s="18"/>
      <c r="AC560" s="18"/>
      <c r="AD560" s="18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</row>
    <row r="561" spans="1:44" ht="16.5" customHeight="1" x14ac:dyDescent="0.3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8"/>
      <c r="O561" s="18"/>
      <c r="P561" s="17"/>
      <c r="Q561" s="17"/>
      <c r="R561" s="18"/>
      <c r="S561" s="18"/>
      <c r="T561" s="18"/>
      <c r="U561" s="18"/>
      <c r="V561" s="18"/>
      <c r="W561" s="18"/>
      <c r="X561" s="19"/>
      <c r="Y561" s="18"/>
      <c r="Z561" s="18"/>
      <c r="AA561" s="18"/>
      <c r="AB561" s="18"/>
      <c r="AC561" s="18"/>
      <c r="AD561" s="18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</row>
    <row r="562" spans="1:44" ht="16.5" customHeight="1" x14ac:dyDescent="0.3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8"/>
      <c r="O562" s="18"/>
      <c r="P562" s="17"/>
      <c r="Q562" s="17"/>
      <c r="R562" s="18"/>
      <c r="S562" s="18"/>
      <c r="T562" s="18"/>
      <c r="U562" s="18"/>
      <c r="V562" s="18"/>
      <c r="W562" s="18"/>
      <c r="X562" s="19"/>
      <c r="Y562" s="18"/>
      <c r="Z562" s="18"/>
      <c r="AA562" s="18"/>
      <c r="AB562" s="18"/>
      <c r="AC562" s="18"/>
      <c r="AD562" s="18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</row>
    <row r="563" spans="1:44" ht="16.5" customHeight="1" x14ac:dyDescent="0.3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8"/>
      <c r="O563" s="18"/>
      <c r="P563" s="17"/>
      <c r="Q563" s="17"/>
      <c r="R563" s="18"/>
      <c r="S563" s="18"/>
      <c r="T563" s="18"/>
      <c r="U563" s="18"/>
      <c r="V563" s="18"/>
      <c r="W563" s="18"/>
      <c r="X563" s="19"/>
      <c r="Y563" s="18"/>
      <c r="Z563" s="18"/>
      <c r="AA563" s="18"/>
      <c r="AB563" s="18"/>
      <c r="AC563" s="18"/>
      <c r="AD563" s="18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</row>
    <row r="564" spans="1:44" ht="16.5" customHeight="1" x14ac:dyDescent="0.3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8"/>
      <c r="O564" s="18"/>
      <c r="P564" s="17"/>
      <c r="Q564" s="17"/>
      <c r="R564" s="18"/>
      <c r="S564" s="18"/>
      <c r="T564" s="18"/>
      <c r="U564" s="18"/>
      <c r="V564" s="18"/>
      <c r="W564" s="18"/>
      <c r="X564" s="19"/>
      <c r="Y564" s="18"/>
      <c r="Z564" s="18"/>
      <c r="AA564" s="18"/>
      <c r="AB564" s="18"/>
      <c r="AC564" s="18"/>
      <c r="AD564" s="18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</row>
    <row r="565" spans="1:44" ht="16.5" customHeight="1" x14ac:dyDescent="0.3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8"/>
      <c r="O565" s="18"/>
      <c r="P565" s="17"/>
      <c r="Q565" s="17"/>
      <c r="R565" s="18"/>
      <c r="S565" s="18"/>
      <c r="T565" s="18"/>
      <c r="U565" s="18"/>
      <c r="V565" s="18"/>
      <c r="W565" s="18"/>
      <c r="X565" s="19"/>
      <c r="Y565" s="18"/>
      <c r="Z565" s="18"/>
      <c r="AA565" s="18"/>
      <c r="AB565" s="18"/>
      <c r="AC565" s="18"/>
      <c r="AD565" s="18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</row>
    <row r="566" spans="1:44" ht="16.5" customHeight="1" x14ac:dyDescent="0.3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8"/>
      <c r="O566" s="18"/>
      <c r="P566" s="17"/>
      <c r="Q566" s="17"/>
      <c r="R566" s="18"/>
      <c r="S566" s="18"/>
      <c r="T566" s="18"/>
      <c r="U566" s="18"/>
      <c r="V566" s="18"/>
      <c r="W566" s="18"/>
      <c r="X566" s="19"/>
      <c r="Y566" s="18"/>
      <c r="Z566" s="18"/>
      <c r="AA566" s="18"/>
      <c r="AB566" s="18"/>
      <c r="AC566" s="18"/>
      <c r="AD566" s="18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</row>
    <row r="567" spans="1:44" ht="16.5" customHeight="1" x14ac:dyDescent="0.3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8"/>
      <c r="O567" s="18"/>
      <c r="P567" s="17"/>
      <c r="Q567" s="17"/>
      <c r="R567" s="18"/>
      <c r="S567" s="18"/>
      <c r="T567" s="18"/>
      <c r="U567" s="18"/>
      <c r="V567" s="18"/>
      <c r="W567" s="18"/>
      <c r="X567" s="19"/>
      <c r="Y567" s="18"/>
      <c r="Z567" s="18"/>
      <c r="AA567" s="18"/>
      <c r="AB567" s="18"/>
      <c r="AC567" s="18"/>
      <c r="AD567" s="18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</row>
    <row r="568" spans="1:44" ht="16.5" customHeight="1" x14ac:dyDescent="0.3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8"/>
      <c r="O568" s="18"/>
      <c r="P568" s="17"/>
      <c r="Q568" s="17"/>
      <c r="R568" s="18"/>
      <c r="S568" s="18"/>
      <c r="T568" s="18"/>
      <c r="U568" s="18"/>
      <c r="V568" s="18"/>
      <c r="W568" s="18"/>
      <c r="X568" s="19"/>
      <c r="Y568" s="18"/>
      <c r="Z568" s="18"/>
      <c r="AA568" s="18"/>
      <c r="AB568" s="18"/>
      <c r="AC568" s="18"/>
      <c r="AD568" s="18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</row>
    <row r="569" spans="1:44" ht="16.5" customHeight="1" x14ac:dyDescent="0.3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8"/>
      <c r="O569" s="18"/>
      <c r="P569" s="17"/>
      <c r="Q569" s="17"/>
      <c r="R569" s="18"/>
      <c r="S569" s="18"/>
      <c r="T569" s="18"/>
      <c r="U569" s="18"/>
      <c r="V569" s="18"/>
      <c r="W569" s="18"/>
      <c r="X569" s="19"/>
      <c r="Y569" s="18"/>
      <c r="Z569" s="18"/>
      <c r="AA569" s="18"/>
      <c r="AB569" s="18"/>
      <c r="AC569" s="18"/>
      <c r="AD569" s="18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</row>
    <row r="570" spans="1:44" ht="16.5" customHeight="1" x14ac:dyDescent="0.3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8"/>
      <c r="O570" s="18"/>
      <c r="P570" s="17"/>
      <c r="Q570" s="17"/>
      <c r="R570" s="18"/>
      <c r="S570" s="18"/>
      <c r="T570" s="18"/>
      <c r="U570" s="18"/>
      <c r="V570" s="18"/>
      <c r="W570" s="18"/>
      <c r="X570" s="19"/>
      <c r="Y570" s="18"/>
      <c r="Z570" s="18"/>
      <c r="AA570" s="18"/>
      <c r="AB570" s="18"/>
      <c r="AC570" s="18"/>
      <c r="AD570" s="18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</row>
    <row r="571" spans="1:44" ht="16.5" customHeight="1" x14ac:dyDescent="0.3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8"/>
      <c r="O571" s="18"/>
      <c r="P571" s="17"/>
      <c r="Q571" s="17"/>
      <c r="R571" s="18"/>
      <c r="S571" s="18"/>
      <c r="T571" s="18"/>
      <c r="U571" s="18"/>
      <c r="V571" s="18"/>
      <c r="W571" s="18"/>
      <c r="X571" s="19"/>
      <c r="Y571" s="18"/>
      <c r="Z571" s="18"/>
      <c r="AA571" s="18"/>
      <c r="AB571" s="18"/>
      <c r="AC571" s="18"/>
      <c r="AD571" s="18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</row>
    <row r="572" spans="1:44" ht="16.5" customHeight="1" x14ac:dyDescent="0.3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8"/>
      <c r="O572" s="18"/>
      <c r="P572" s="17"/>
      <c r="Q572" s="17"/>
      <c r="R572" s="18"/>
      <c r="S572" s="18"/>
      <c r="T572" s="18"/>
      <c r="U572" s="18"/>
      <c r="V572" s="18"/>
      <c r="W572" s="18"/>
      <c r="X572" s="19"/>
      <c r="Y572" s="18"/>
      <c r="Z572" s="18"/>
      <c r="AA572" s="18"/>
      <c r="AB572" s="18"/>
      <c r="AC572" s="18"/>
      <c r="AD572" s="18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</row>
    <row r="573" spans="1:44" ht="16.5" customHeight="1" x14ac:dyDescent="0.3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8"/>
      <c r="O573" s="18"/>
      <c r="P573" s="17"/>
      <c r="Q573" s="17"/>
      <c r="R573" s="18"/>
      <c r="S573" s="18"/>
      <c r="T573" s="18"/>
      <c r="U573" s="18"/>
      <c r="V573" s="18"/>
      <c r="W573" s="18"/>
      <c r="X573" s="19"/>
      <c r="Y573" s="18"/>
      <c r="Z573" s="18"/>
      <c r="AA573" s="18"/>
      <c r="AB573" s="18"/>
      <c r="AC573" s="18"/>
      <c r="AD573" s="18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</row>
    <row r="574" spans="1:44" ht="16.5" customHeight="1" x14ac:dyDescent="0.3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8"/>
      <c r="O574" s="18"/>
      <c r="P574" s="17"/>
      <c r="Q574" s="17"/>
      <c r="R574" s="18"/>
      <c r="S574" s="18"/>
      <c r="T574" s="18"/>
      <c r="U574" s="18"/>
      <c r="V574" s="18"/>
      <c r="W574" s="18"/>
      <c r="X574" s="19"/>
      <c r="Y574" s="18"/>
      <c r="Z574" s="18"/>
      <c r="AA574" s="18"/>
      <c r="AB574" s="18"/>
      <c r="AC574" s="18"/>
      <c r="AD574" s="18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</row>
    <row r="575" spans="1:44" ht="16.5" customHeight="1" x14ac:dyDescent="0.3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8"/>
      <c r="O575" s="18"/>
      <c r="P575" s="17"/>
      <c r="Q575" s="17"/>
      <c r="R575" s="18"/>
      <c r="S575" s="18"/>
      <c r="T575" s="18"/>
      <c r="U575" s="18"/>
      <c r="V575" s="18"/>
      <c r="W575" s="18"/>
      <c r="X575" s="19"/>
      <c r="Y575" s="18"/>
      <c r="Z575" s="18"/>
      <c r="AA575" s="18"/>
      <c r="AB575" s="18"/>
      <c r="AC575" s="18"/>
      <c r="AD575" s="18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</row>
    <row r="576" spans="1:44" ht="16.5" customHeight="1" x14ac:dyDescent="0.3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8"/>
      <c r="O576" s="18"/>
      <c r="P576" s="17"/>
      <c r="Q576" s="17"/>
      <c r="R576" s="18"/>
      <c r="S576" s="18"/>
      <c r="T576" s="18"/>
      <c r="U576" s="18"/>
      <c r="V576" s="18"/>
      <c r="W576" s="18"/>
      <c r="X576" s="19"/>
      <c r="Y576" s="18"/>
      <c r="Z576" s="18"/>
      <c r="AA576" s="18"/>
      <c r="AB576" s="18"/>
      <c r="AC576" s="18"/>
      <c r="AD576" s="18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</row>
    <row r="577" spans="1:44" ht="16.5" customHeight="1" x14ac:dyDescent="0.3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8"/>
      <c r="O577" s="18"/>
      <c r="P577" s="17"/>
      <c r="Q577" s="17"/>
      <c r="R577" s="18"/>
      <c r="S577" s="18"/>
      <c r="T577" s="18"/>
      <c r="U577" s="18"/>
      <c r="V577" s="18"/>
      <c r="W577" s="18"/>
      <c r="X577" s="19"/>
      <c r="Y577" s="18"/>
      <c r="Z577" s="18"/>
      <c r="AA577" s="18"/>
      <c r="AB577" s="18"/>
      <c r="AC577" s="18"/>
      <c r="AD577" s="18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</row>
    <row r="578" spans="1:44" ht="16.5" customHeight="1" x14ac:dyDescent="0.3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8"/>
      <c r="O578" s="18"/>
      <c r="P578" s="17"/>
      <c r="Q578" s="17"/>
      <c r="R578" s="18"/>
      <c r="S578" s="18"/>
      <c r="T578" s="18"/>
      <c r="U578" s="18"/>
      <c r="V578" s="18"/>
      <c r="W578" s="18"/>
      <c r="X578" s="19"/>
      <c r="Y578" s="18"/>
      <c r="Z578" s="18"/>
      <c r="AA578" s="18"/>
      <c r="AB578" s="18"/>
      <c r="AC578" s="18"/>
      <c r="AD578" s="18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</row>
    <row r="579" spans="1:44" ht="16.5" customHeight="1" x14ac:dyDescent="0.3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8"/>
      <c r="O579" s="18"/>
      <c r="P579" s="17"/>
      <c r="Q579" s="17"/>
      <c r="R579" s="18"/>
      <c r="S579" s="18"/>
      <c r="T579" s="18"/>
      <c r="U579" s="18"/>
      <c r="V579" s="18"/>
      <c r="W579" s="18"/>
      <c r="X579" s="19"/>
      <c r="Y579" s="18"/>
      <c r="Z579" s="18"/>
      <c r="AA579" s="18"/>
      <c r="AB579" s="18"/>
      <c r="AC579" s="18"/>
      <c r="AD579" s="18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</row>
    <row r="580" spans="1:44" ht="16.5" customHeight="1" x14ac:dyDescent="0.3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8"/>
      <c r="O580" s="18"/>
      <c r="P580" s="17"/>
      <c r="Q580" s="17"/>
      <c r="R580" s="18"/>
      <c r="S580" s="18"/>
      <c r="T580" s="18"/>
      <c r="U580" s="18"/>
      <c r="V580" s="18"/>
      <c r="W580" s="18"/>
      <c r="X580" s="19"/>
      <c r="Y580" s="18"/>
      <c r="Z580" s="18"/>
      <c r="AA580" s="18"/>
      <c r="AB580" s="18"/>
      <c r="AC580" s="18"/>
      <c r="AD580" s="18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</row>
    <row r="581" spans="1:44" ht="16.5" customHeight="1" x14ac:dyDescent="0.3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8"/>
      <c r="O581" s="18"/>
      <c r="P581" s="17"/>
      <c r="Q581" s="17"/>
      <c r="R581" s="18"/>
      <c r="S581" s="18"/>
      <c r="T581" s="18"/>
      <c r="U581" s="18"/>
      <c r="V581" s="18"/>
      <c r="W581" s="18"/>
      <c r="X581" s="19"/>
      <c r="Y581" s="18"/>
      <c r="Z581" s="18"/>
      <c r="AA581" s="18"/>
      <c r="AB581" s="18"/>
      <c r="AC581" s="18"/>
      <c r="AD581" s="18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</row>
    <row r="582" spans="1:44" ht="16.5" customHeight="1" x14ac:dyDescent="0.3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8"/>
      <c r="O582" s="18"/>
      <c r="P582" s="17"/>
      <c r="Q582" s="17"/>
      <c r="R582" s="18"/>
      <c r="S582" s="18"/>
      <c r="T582" s="18"/>
      <c r="U582" s="18"/>
      <c r="V582" s="18"/>
      <c r="W582" s="18"/>
      <c r="X582" s="19"/>
      <c r="Y582" s="18"/>
      <c r="Z582" s="18"/>
      <c r="AA582" s="18"/>
      <c r="AB582" s="18"/>
      <c r="AC582" s="18"/>
      <c r="AD582" s="18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</row>
    <row r="583" spans="1:44" ht="16.5" customHeight="1" x14ac:dyDescent="0.3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8"/>
      <c r="O583" s="18"/>
      <c r="P583" s="17"/>
      <c r="Q583" s="17"/>
      <c r="R583" s="18"/>
      <c r="S583" s="18"/>
      <c r="T583" s="18"/>
      <c r="U583" s="18"/>
      <c r="V583" s="18"/>
      <c r="W583" s="18"/>
      <c r="X583" s="19"/>
      <c r="Y583" s="18"/>
      <c r="Z583" s="18"/>
      <c r="AA583" s="18"/>
      <c r="AB583" s="18"/>
      <c r="AC583" s="18"/>
      <c r="AD583" s="18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</row>
    <row r="584" spans="1:44" ht="16.5" customHeight="1" x14ac:dyDescent="0.3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8"/>
      <c r="O584" s="18"/>
      <c r="P584" s="17"/>
      <c r="Q584" s="17"/>
      <c r="R584" s="18"/>
      <c r="S584" s="18"/>
      <c r="T584" s="18"/>
      <c r="U584" s="18"/>
      <c r="V584" s="18"/>
      <c r="W584" s="18"/>
      <c r="X584" s="19"/>
      <c r="Y584" s="18"/>
      <c r="Z584" s="18"/>
      <c r="AA584" s="18"/>
      <c r="AB584" s="18"/>
      <c r="AC584" s="18"/>
      <c r="AD584" s="18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</row>
    <row r="585" spans="1:44" ht="16.5" customHeight="1" x14ac:dyDescent="0.3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8"/>
      <c r="O585" s="18"/>
      <c r="P585" s="17"/>
      <c r="Q585" s="17"/>
      <c r="R585" s="18"/>
      <c r="S585" s="18"/>
      <c r="T585" s="18"/>
      <c r="U585" s="18"/>
      <c r="V585" s="18"/>
      <c r="W585" s="18"/>
      <c r="X585" s="19"/>
      <c r="Y585" s="18"/>
      <c r="Z585" s="18"/>
      <c r="AA585" s="18"/>
      <c r="AB585" s="18"/>
      <c r="AC585" s="18"/>
      <c r="AD585" s="18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</row>
    <row r="586" spans="1:44" ht="16.5" customHeight="1" x14ac:dyDescent="0.3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8"/>
      <c r="O586" s="18"/>
      <c r="P586" s="17"/>
      <c r="Q586" s="17"/>
      <c r="R586" s="18"/>
      <c r="S586" s="18"/>
      <c r="T586" s="18"/>
      <c r="U586" s="18"/>
      <c r="V586" s="18"/>
      <c r="W586" s="18"/>
      <c r="X586" s="19"/>
      <c r="Y586" s="18"/>
      <c r="Z586" s="18"/>
      <c r="AA586" s="18"/>
      <c r="AB586" s="18"/>
      <c r="AC586" s="18"/>
      <c r="AD586" s="18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</row>
    <row r="587" spans="1:44" ht="16.5" customHeight="1" x14ac:dyDescent="0.3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8"/>
      <c r="O587" s="18"/>
      <c r="P587" s="17"/>
      <c r="Q587" s="17"/>
      <c r="R587" s="18"/>
      <c r="S587" s="18"/>
      <c r="T587" s="18"/>
      <c r="U587" s="18"/>
      <c r="V587" s="18"/>
      <c r="W587" s="18"/>
      <c r="X587" s="19"/>
      <c r="Y587" s="18"/>
      <c r="Z587" s="18"/>
      <c r="AA587" s="18"/>
      <c r="AB587" s="18"/>
      <c r="AC587" s="18"/>
      <c r="AD587" s="18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</row>
    <row r="588" spans="1:44" ht="16.5" customHeight="1" x14ac:dyDescent="0.3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8"/>
      <c r="O588" s="18"/>
      <c r="P588" s="17"/>
      <c r="Q588" s="17"/>
      <c r="R588" s="18"/>
      <c r="S588" s="18"/>
      <c r="T588" s="18"/>
      <c r="U588" s="18"/>
      <c r="V588" s="18"/>
      <c r="W588" s="18"/>
      <c r="X588" s="19"/>
      <c r="Y588" s="18"/>
      <c r="Z588" s="18"/>
      <c r="AA588" s="18"/>
      <c r="AB588" s="18"/>
      <c r="AC588" s="18"/>
      <c r="AD588" s="18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</row>
    <row r="589" spans="1:44" ht="16.5" customHeight="1" x14ac:dyDescent="0.3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8"/>
      <c r="O589" s="18"/>
      <c r="P589" s="17"/>
      <c r="Q589" s="17"/>
      <c r="R589" s="18"/>
      <c r="S589" s="18"/>
      <c r="T589" s="18"/>
      <c r="U589" s="18"/>
      <c r="V589" s="18"/>
      <c r="W589" s="18"/>
      <c r="X589" s="19"/>
      <c r="Y589" s="18"/>
      <c r="Z589" s="18"/>
      <c r="AA589" s="18"/>
      <c r="AB589" s="18"/>
      <c r="AC589" s="18"/>
      <c r="AD589" s="18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</row>
    <row r="590" spans="1:44" ht="16.5" customHeight="1" x14ac:dyDescent="0.3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8"/>
      <c r="O590" s="18"/>
      <c r="P590" s="17"/>
      <c r="Q590" s="17"/>
      <c r="R590" s="18"/>
      <c r="S590" s="18"/>
      <c r="T590" s="18"/>
      <c r="U590" s="18"/>
      <c r="V590" s="18"/>
      <c r="W590" s="18"/>
      <c r="X590" s="19"/>
      <c r="Y590" s="18"/>
      <c r="Z590" s="18"/>
      <c r="AA590" s="18"/>
      <c r="AB590" s="18"/>
      <c r="AC590" s="18"/>
      <c r="AD590" s="18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</row>
    <row r="591" spans="1:44" ht="16.5" customHeight="1" x14ac:dyDescent="0.3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8"/>
      <c r="O591" s="18"/>
      <c r="P591" s="17"/>
      <c r="Q591" s="17"/>
      <c r="R591" s="18"/>
      <c r="S591" s="18"/>
      <c r="T591" s="18"/>
      <c r="U591" s="18"/>
      <c r="V591" s="18"/>
      <c r="W591" s="18"/>
      <c r="X591" s="19"/>
      <c r="Y591" s="18"/>
      <c r="Z591" s="18"/>
      <c r="AA591" s="18"/>
      <c r="AB591" s="18"/>
      <c r="AC591" s="18"/>
      <c r="AD591" s="18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</row>
    <row r="592" spans="1:44" ht="16.5" customHeight="1" x14ac:dyDescent="0.3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8"/>
      <c r="O592" s="18"/>
      <c r="P592" s="17"/>
      <c r="Q592" s="17"/>
      <c r="R592" s="18"/>
      <c r="S592" s="18"/>
      <c r="T592" s="18"/>
      <c r="U592" s="18"/>
      <c r="V592" s="18"/>
      <c r="W592" s="18"/>
      <c r="X592" s="19"/>
      <c r="Y592" s="18"/>
      <c r="Z592" s="18"/>
      <c r="AA592" s="18"/>
      <c r="AB592" s="18"/>
      <c r="AC592" s="18"/>
      <c r="AD592" s="18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</row>
    <row r="593" spans="1:44" ht="16.5" customHeight="1" x14ac:dyDescent="0.3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8"/>
      <c r="O593" s="18"/>
      <c r="P593" s="17"/>
      <c r="Q593" s="17"/>
      <c r="R593" s="18"/>
      <c r="S593" s="18"/>
      <c r="T593" s="18"/>
      <c r="U593" s="18"/>
      <c r="V593" s="18"/>
      <c r="W593" s="18"/>
      <c r="X593" s="19"/>
      <c r="Y593" s="18"/>
      <c r="Z593" s="18"/>
      <c r="AA593" s="18"/>
      <c r="AB593" s="18"/>
      <c r="AC593" s="18"/>
      <c r="AD593" s="18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</row>
    <row r="594" spans="1:44" ht="16.5" customHeight="1" x14ac:dyDescent="0.3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8"/>
      <c r="O594" s="18"/>
      <c r="P594" s="17"/>
      <c r="Q594" s="17"/>
      <c r="R594" s="18"/>
      <c r="S594" s="18"/>
      <c r="T594" s="18"/>
      <c r="U594" s="18"/>
      <c r="V594" s="18"/>
      <c r="W594" s="18"/>
      <c r="X594" s="19"/>
      <c r="Y594" s="18"/>
      <c r="Z594" s="18"/>
      <c r="AA594" s="18"/>
      <c r="AB594" s="18"/>
      <c r="AC594" s="18"/>
      <c r="AD594" s="18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</row>
    <row r="595" spans="1:44" ht="16.5" customHeight="1" x14ac:dyDescent="0.3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8"/>
      <c r="O595" s="18"/>
      <c r="P595" s="17"/>
      <c r="Q595" s="17"/>
      <c r="R595" s="18"/>
      <c r="S595" s="18"/>
      <c r="T595" s="18"/>
      <c r="U595" s="18"/>
      <c r="V595" s="18"/>
      <c r="W595" s="18"/>
      <c r="X595" s="19"/>
      <c r="Y595" s="18"/>
      <c r="Z595" s="18"/>
      <c r="AA595" s="18"/>
      <c r="AB595" s="18"/>
      <c r="AC595" s="18"/>
      <c r="AD595" s="18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</row>
    <row r="596" spans="1:44" ht="16.5" customHeight="1" x14ac:dyDescent="0.3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8"/>
      <c r="O596" s="18"/>
      <c r="P596" s="17"/>
      <c r="Q596" s="17"/>
      <c r="R596" s="18"/>
      <c r="S596" s="18"/>
      <c r="T596" s="18"/>
      <c r="U596" s="18"/>
      <c r="V596" s="18"/>
      <c r="W596" s="18"/>
      <c r="X596" s="19"/>
      <c r="Y596" s="18"/>
      <c r="Z596" s="18"/>
      <c r="AA596" s="18"/>
      <c r="AB596" s="18"/>
      <c r="AC596" s="18"/>
      <c r="AD596" s="18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</row>
    <row r="597" spans="1:44" ht="16.5" customHeight="1" x14ac:dyDescent="0.3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8"/>
      <c r="O597" s="18"/>
      <c r="P597" s="17"/>
      <c r="Q597" s="17"/>
      <c r="R597" s="18"/>
      <c r="S597" s="18"/>
      <c r="T597" s="18"/>
      <c r="U597" s="18"/>
      <c r="V597" s="18"/>
      <c r="W597" s="18"/>
      <c r="X597" s="19"/>
      <c r="Y597" s="18"/>
      <c r="Z597" s="18"/>
      <c r="AA597" s="18"/>
      <c r="AB597" s="18"/>
      <c r="AC597" s="18"/>
      <c r="AD597" s="18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</row>
    <row r="598" spans="1:44" ht="16.5" customHeight="1" x14ac:dyDescent="0.3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8"/>
      <c r="O598" s="18"/>
      <c r="P598" s="17"/>
      <c r="Q598" s="17"/>
      <c r="R598" s="18"/>
      <c r="S598" s="18"/>
      <c r="T598" s="18"/>
      <c r="U598" s="18"/>
      <c r="V598" s="18"/>
      <c r="W598" s="18"/>
      <c r="X598" s="19"/>
      <c r="Y598" s="18"/>
      <c r="Z598" s="18"/>
      <c r="AA598" s="18"/>
      <c r="AB598" s="18"/>
      <c r="AC598" s="18"/>
      <c r="AD598" s="18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</row>
    <row r="599" spans="1:44" ht="16.5" customHeight="1" x14ac:dyDescent="0.3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8"/>
      <c r="O599" s="18"/>
      <c r="P599" s="17"/>
      <c r="Q599" s="17"/>
      <c r="R599" s="18"/>
      <c r="S599" s="18"/>
      <c r="T599" s="18"/>
      <c r="U599" s="18"/>
      <c r="V599" s="18"/>
      <c r="W599" s="18"/>
      <c r="X599" s="19"/>
      <c r="Y599" s="18"/>
      <c r="Z599" s="18"/>
      <c r="AA599" s="18"/>
      <c r="AB599" s="18"/>
      <c r="AC599" s="18"/>
      <c r="AD599" s="18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</row>
    <row r="600" spans="1:44" ht="16.5" customHeight="1" x14ac:dyDescent="0.3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8"/>
      <c r="O600" s="18"/>
      <c r="P600" s="17"/>
      <c r="Q600" s="17"/>
      <c r="R600" s="18"/>
      <c r="S600" s="18"/>
      <c r="T600" s="18"/>
      <c r="U600" s="18"/>
      <c r="V600" s="18"/>
      <c r="W600" s="18"/>
      <c r="X600" s="19"/>
      <c r="Y600" s="18"/>
      <c r="Z600" s="18"/>
      <c r="AA600" s="18"/>
      <c r="AB600" s="18"/>
      <c r="AC600" s="18"/>
      <c r="AD600" s="18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</row>
    <row r="601" spans="1:44" ht="16.5" customHeight="1" x14ac:dyDescent="0.3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8"/>
      <c r="O601" s="18"/>
      <c r="P601" s="17"/>
      <c r="Q601" s="17"/>
      <c r="R601" s="18"/>
      <c r="S601" s="18"/>
      <c r="T601" s="18"/>
      <c r="U601" s="18"/>
      <c r="V601" s="18"/>
      <c r="W601" s="18"/>
      <c r="X601" s="19"/>
      <c r="Y601" s="18"/>
      <c r="Z601" s="18"/>
      <c r="AA601" s="18"/>
      <c r="AB601" s="18"/>
      <c r="AC601" s="18"/>
      <c r="AD601" s="18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</row>
    <row r="602" spans="1:44" ht="16.5" customHeight="1" x14ac:dyDescent="0.3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8"/>
      <c r="O602" s="18"/>
      <c r="P602" s="17"/>
      <c r="Q602" s="17"/>
      <c r="R602" s="18"/>
      <c r="S602" s="18"/>
      <c r="T602" s="18"/>
      <c r="U602" s="18"/>
      <c r="V602" s="18"/>
      <c r="W602" s="18"/>
      <c r="X602" s="19"/>
      <c r="Y602" s="18"/>
      <c r="Z602" s="18"/>
      <c r="AA602" s="18"/>
      <c r="AB602" s="18"/>
      <c r="AC602" s="18"/>
      <c r="AD602" s="18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</row>
    <row r="603" spans="1:44" ht="16.5" customHeight="1" x14ac:dyDescent="0.3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8"/>
      <c r="O603" s="18"/>
      <c r="P603" s="17"/>
      <c r="Q603" s="17"/>
      <c r="R603" s="18"/>
      <c r="S603" s="18"/>
      <c r="T603" s="18"/>
      <c r="U603" s="18"/>
      <c r="V603" s="18"/>
      <c r="W603" s="18"/>
      <c r="X603" s="19"/>
      <c r="Y603" s="18"/>
      <c r="Z603" s="18"/>
      <c r="AA603" s="18"/>
      <c r="AB603" s="18"/>
      <c r="AC603" s="18"/>
      <c r="AD603" s="18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</row>
    <row r="604" spans="1:44" ht="16.5" customHeight="1" x14ac:dyDescent="0.3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8"/>
      <c r="O604" s="18"/>
      <c r="P604" s="17"/>
      <c r="Q604" s="17"/>
      <c r="R604" s="18"/>
      <c r="S604" s="18"/>
      <c r="T604" s="18"/>
      <c r="U604" s="18"/>
      <c r="V604" s="18"/>
      <c r="W604" s="18"/>
      <c r="X604" s="19"/>
      <c r="Y604" s="18"/>
      <c r="Z604" s="18"/>
      <c r="AA604" s="18"/>
      <c r="AB604" s="18"/>
      <c r="AC604" s="18"/>
      <c r="AD604" s="18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</row>
    <row r="605" spans="1:44" ht="16.5" customHeight="1" x14ac:dyDescent="0.3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8"/>
      <c r="O605" s="18"/>
      <c r="P605" s="17"/>
      <c r="Q605" s="17"/>
      <c r="R605" s="18"/>
      <c r="S605" s="18"/>
      <c r="T605" s="18"/>
      <c r="U605" s="18"/>
      <c r="V605" s="18"/>
      <c r="W605" s="18"/>
      <c r="X605" s="19"/>
      <c r="Y605" s="18"/>
      <c r="Z605" s="18"/>
      <c r="AA605" s="18"/>
      <c r="AB605" s="18"/>
      <c r="AC605" s="18"/>
      <c r="AD605" s="18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</row>
    <row r="606" spans="1:44" ht="16.5" customHeight="1" x14ac:dyDescent="0.3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8"/>
      <c r="O606" s="18"/>
      <c r="P606" s="17"/>
      <c r="Q606" s="17"/>
      <c r="R606" s="18"/>
      <c r="S606" s="18"/>
      <c r="T606" s="18"/>
      <c r="U606" s="18"/>
      <c r="V606" s="18"/>
      <c r="W606" s="18"/>
      <c r="X606" s="19"/>
      <c r="Y606" s="18"/>
      <c r="Z606" s="18"/>
      <c r="AA606" s="18"/>
      <c r="AB606" s="18"/>
      <c r="AC606" s="18"/>
      <c r="AD606" s="18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</row>
    <row r="607" spans="1:44" ht="16.5" customHeight="1" x14ac:dyDescent="0.3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8"/>
      <c r="O607" s="18"/>
      <c r="P607" s="17"/>
      <c r="Q607" s="17"/>
      <c r="R607" s="18"/>
      <c r="S607" s="18"/>
      <c r="T607" s="18"/>
      <c r="U607" s="18"/>
      <c r="V607" s="18"/>
      <c r="W607" s="18"/>
      <c r="X607" s="19"/>
      <c r="Y607" s="18"/>
      <c r="Z607" s="18"/>
      <c r="AA607" s="18"/>
      <c r="AB607" s="18"/>
      <c r="AC607" s="18"/>
      <c r="AD607" s="18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</row>
    <row r="608" spans="1:44" ht="16.5" customHeight="1" x14ac:dyDescent="0.3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8"/>
      <c r="O608" s="18"/>
      <c r="P608" s="17"/>
      <c r="Q608" s="17"/>
      <c r="R608" s="18"/>
      <c r="S608" s="18"/>
      <c r="T608" s="18"/>
      <c r="U608" s="18"/>
      <c r="V608" s="18"/>
      <c r="W608" s="18"/>
      <c r="X608" s="19"/>
      <c r="Y608" s="18"/>
      <c r="Z608" s="18"/>
      <c r="AA608" s="18"/>
      <c r="AB608" s="18"/>
      <c r="AC608" s="18"/>
      <c r="AD608" s="18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</row>
    <row r="609" spans="1:44" ht="16.5" customHeight="1" x14ac:dyDescent="0.3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8"/>
      <c r="O609" s="18"/>
      <c r="P609" s="17"/>
      <c r="Q609" s="17"/>
      <c r="R609" s="18"/>
      <c r="S609" s="18"/>
      <c r="T609" s="18"/>
      <c r="U609" s="18"/>
      <c r="V609" s="18"/>
      <c r="W609" s="18"/>
      <c r="X609" s="19"/>
      <c r="Y609" s="18"/>
      <c r="Z609" s="18"/>
      <c r="AA609" s="18"/>
      <c r="AB609" s="18"/>
      <c r="AC609" s="18"/>
      <c r="AD609" s="18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</row>
    <row r="610" spans="1:44" ht="16.5" customHeight="1" x14ac:dyDescent="0.3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8"/>
      <c r="O610" s="18"/>
      <c r="P610" s="17"/>
      <c r="Q610" s="17"/>
      <c r="R610" s="18"/>
      <c r="S610" s="18"/>
      <c r="T610" s="18"/>
      <c r="U610" s="18"/>
      <c r="V610" s="18"/>
      <c r="W610" s="18"/>
      <c r="X610" s="19"/>
      <c r="Y610" s="18"/>
      <c r="Z610" s="18"/>
      <c r="AA610" s="18"/>
      <c r="AB610" s="18"/>
      <c r="AC610" s="18"/>
      <c r="AD610" s="18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</row>
    <row r="611" spans="1:44" ht="16.5" customHeight="1" x14ac:dyDescent="0.3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8"/>
      <c r="O611" s="18"/>
      <c r="P611" s="17"/>
      <c r="Q611" s="17"/>
      <c r="R611" s="18"/>
      <c r="S611" s="18"/>
      <c r="T611" s="18"/>
      <c r="U611" s="18"/>
      <c r="V611" s="18"/>
      <c r="W611" s="18"/>
      <c r="X611" s="19"/>
      <c r="Y611" s="18"/>
      <c r="Z611" s="18"/>
      <c r="AA611" s="18"/>
      <c r="AB611" s="18"/>
      <c r="AC611" s="18"/>
      <c r="AD611" s="18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</row>
    <row r="612" spans="1:44" ht="16.5" customHeight="1" x14ac:dyDescent="0.3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8"/>
      <c r="O612" s="18"/>
      <c r="P612" s="17"/>
      <c r="Q612" s="17"/>
      <c r="R612" s="18"/>
      <c r="S612" s="18"/>
      <c r="T612" s="18"/>
      <c r="U612" s="18"/>
      <c r="V612" s="18"/>
      <c r="W612" s="18"/>
      <c r="X612" s="19"/>
      <c r="Y612" s="18"/>
      <c r="Z612" s="18"/>
      <c r="AA612" s="18"/>
      <c r="AB612" s="18"/>
      <c r="AC612" s="18"/>
      <c r="AD612" s="18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</row>
    <row r="613" spans="1:44" ht="16.5" customHeight="1" x14ac:dyDescent="0.3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8"/>
      <c r="O613" s="18"/>
      <c r="P613" s="17"/>
      <c r="Q613" s="17"/>
      <c r="R613" s="18"/>
      <c r="S613" s="18"/>
      <c r="T613" s="18"/>
      <c r="U613" s="18"/>
      <c r="V613" s="18"/>
      <c r="W613" s="18"/>
      <c r="X613" s="19"/>
      <c r="Y613" s="18"/>
      <c r="Z613" s="18"/>
      <c r="AA613" s="18"/>
      <c r="AB613" s="18"/>
      <c r="AC613" s="18"/>
      <c r="AD613" s="18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</row>
    <row r="614" spans="1:44" ht="16.5" customHeight="1" x14ac:dyDescent="0.3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8"/>
      <c r="O614" s="18"/>
      <c r="P614" s="17"/>
      <c r="Q614" s="17"/>
      <c r="R614" s="18"/>
      <c r="S614" s="18"/>
      <c r="T614" s="18"/>
      <c r="U614" s="18"/>
      <c r="V614" s="18"/>
      <c r="W614" s="18"/>
      <c r="X614" s="19"/>
      <c r="Y614" s="18"/>
      <c r="Z614" s="18"/>
      <c r="AA614" s="18"/>
      <c r="AB614" s="18"/>
      <c r="AC614" s="18"/>
      <c r="AD614" s="18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</row>
    <row r="615" spans="1:44" ht="16.5" customHeight="1" x14ac:dyDescent="0.3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8"/>
      <c r="O615" s="18"/>
      <c r="P615" s="17"/>
      <c r="Q615" s="17"/>
      <c r="R615" s="18"/>
      <c r="S615" s="18"/>
      <c r="T615" s="18"/>
      <c r="U615" s="18"/>
      <c r="V615" s="18"/>
      <c r="W615" s="18"/>
      <c r="X615" s="19"/>
      <c r="Y615" s="18"/>
      <c r="Z615" s="18"/>
      <c r="AA615" s="18"/>
      <c r="AB615" s="18"/>
      <c r="AC615" s="18"/>
      <c r="AD615" s="18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</row>
    <row r="616" spans="1:44" ht="16.5" customHeight="1" x14ac:dyDescent="0.3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8"/>
      <c r="O616" s="18"/>
      <c r="P616" s="17"/>
      <c r="Q616" s="17"/>
      <c r="R616" s="18"/>
      <c r="S616" s="18"/>
      <c r="T616" s="18"/>
      <c r="U616" s="18"/>
      <c r="V616" s="18"/>
      <c r="W616" s="18"/>
      <c r="X616" s="19"/>
      <c r="Y616" s="18"/>
      <c r="Z616" s="18"/>
      <c r="AA616" s="18"/>
      <c r="AB616" s="18"/>
      <c r="AC616" s="18"/>
      <c r="AD616" s="18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</row>
    <row r="617" spans="1:44" ht="16.5" customHeight="1" x14ac:dyDescent="0.3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8"/>
      <c r="O617" s="18"/>
      <c r="P617" s="17"/>
      <c r="Q617" s="17"/>
      <c r="R617" s="18"/>
      <c r="S617" s="18"/>
      <c r="T617" s="18"/>
      <c r="U617" s="18"/>
      <c r="V617" s="18"/>
      <c r="W617" s="18"/>
      <c r="X617" s="19"/>
      <c r="Y617" s="18"/>
      <c r="Z617" s="18"/>
      <c r="AA617" s="18"/>
      <c r="AB617" s="18"/>
      <c r="AC617" s="18"/>
      <c r="AD617" s="18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</row>
    <row r="618" spans="1:44" ht="16.5" customHeight="1" x14ac:dyDescent="0.3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8"/>
      <c r="O618" s="18"/>
      <c r="P618" s="17"/>
      <c r="Q618" s="17"/>
      <c r="R618" s="18"/>
      <c r="S618" s="18"/>
      <c r="T618" s="18"/>
      <c r="U618" s="18"/>
      <c r="V618" s="18"/>
      <c r="W618" s="18"/>
      <c r="X618" s="19"/>
      <c r="Y618" s="18"/>
      <c r="Z618" s="18"/>
      <c r="AA618" s="18"/>
      <c r="AB618" s="18"/>
      <c r="AC618" s="18"/>
      <c r="AD618" s="18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</row>
    <row r="619" spans="1:44" ht="16.5" customHeight="1" x14ac:dyDescent="0.3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8"/>
      <c r="O619" s="18"/>
      <c r="P619" s="17"/>
      <c r="Q619" s="17"/>
      <c r="R619" s="18"/>
      <c r="S619" s="18"/>
      <c r="T619" s="18"/>
      <c r="U619" s="18"/>
      <c r="V619" s="18"/>
      <c r="W619" s="18"/>
      <c r="X619" s="19"/>
      <c r="Y619" s="18"/>
      <c r="Z619" s="18"/>
      <c r="AA619" s="18"/>
      <c r="AB619" s="18"/>
      <c r="AC619" s="18"/>
      <c r="AD619" s="18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</row>
    <row r="620" spans="1:44" ht="16.5" customHeight="1" x14ac:dyDescent="0.3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8"/>
      <c r="O620" s="18"/>
      <c r="P620" s="17"/>
      <c r="Q620" s="17"/>
      <c r="R620" s="18"/>
      <c r="S620" s="18"/>
      <c r="T620" s="18"/>
      <c r="U620" s="18"/>
      <c r="V620" s="18"/>
      <c r="W620" s="18"/>
      <c r="X620" s="19"/>
      <c r="Y620" s="18"/>
      <c r="Z620" s="18"/>
      <c r="AA620" s="18"/>
      <c r="AB620" s="18"/>
      <c r="AC620" s="18"/>
      <c r="AD620" s="18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</row>
    <row r="621" spans="1:44" ht="16.5" customHeight="1" x14ac:dyDescent="0.3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8"/>
      <c r="O621" s="18"/>
      <c r="P621" s="17"/>
      <c r="Q621" s="17"/>
      <c r="R621" s="18"/>
      <c r="S621" s="18"/>
      <c r="T621" s="18"/>
      <c r="U621" s="18"/>
      <c r="V621" s="18"/>
      <c r="W621" s="18"/>
      <c r="X621" s="19"/>
      <c r="Y621" s="18"/>
      <c r="Z621" s="18"/>
      <c r="AA621" s="18"/>
      <c r="AB621" s="18"/>
      <c r="AC621" s="18"/>
      <c r="AD621" s="18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</row>
    <row r="622" spans="1:44" ht="16.5" customHeight="1" x14ac:dyDescent="0.3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8"/>
      <c r="O622" s="18"/>
      <c r="P622" s="17"/>
      <c r="Q622" s="17"/>
      <c r="R622" s="18"/>
      <c r="S622" s="18"/>
      <c r="T622" s="18"/>
      <c r="U622" s="18"/>
      <c r="V622" s="18"/>
      <c r="W622" s="18"/>
      <c r="X622" s="19"/>
      <c r="Y622" s="18"/>
      <c r="Z622" s="18"/>
      <c r="AA622" s="18"/>
      <c r="AB622" s="18"/>
      <c r="AC622" s="18"/>
      <c r="AD622" s="18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</row>
    <row r="623" spans="1:44" ht="16.5" customHeight="1" x14ac:dyDescent="0.3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8"/>
      <c r="O623" s="18"/>
      <c r="P623" s="17"/>
      <c r="Q623" s="17"/>
      <c r="R623" s="18"/>
      <c r="S623" s="18"/>
      <c r="T623" s="18"/>
      <c r="U623" s="18"/>
      <c r="V623" s="18"/>
      <c r="W623" s="18"/>
      <c r="X623" s="19"/>
      <c r="Y623" s="18"/>
      <c r="Z623" s="18"/>
      <c r="AA623" s="18"/>
      <c r="AB623" s="18"/>
      <c r="AC623" s="18"/>
      <c r="AD623" s="18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</row>
    <row r="624" spans="1:44" ht="16.5" customHeight="1" x14ac:dyDescent="0.3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8"/>
      <c r="O624" s="18"/>
      <c r="P624" s="17"/>
      <c r="Q624" s="17"/>
      <c r="R624" s="18"/>
      <c r="S624" s="18"/>
      <c r="T624" s="18"/>
      <c r="U624" s="18"/>
      <c r="V624" s="18"/>
      <c r="W624" s="18"/>
      <c r="X624" s="19"/>
      <c r="Y624" s="18"/>
      <c r="Z624" s="18"/>
      <c r="AA624" s="18"/>
      <c r="AB624" s="18"/>
      <c r="AC624" s="18"/>
      <c r="AD624" s="18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</row>
    <row r="625" spans="1:44" ht="16.5" customHeight="1" x14ac:dyDescent="0.3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8"/>
      <c r="O625" s="18"/>
      <c r="P625" s="17"/>
      <c r="Q625" s="17"/>
      <c r="R625" s="18"/>
      <c r="S625" s="18"/>
      <c r="T625" s="18"/>
      <c r="U625" s="18"/>
      <c r="V625" s="18"/>
      <c r="W625" s="18"/>
      <c r="X625" s="19"/>
      <c r="Y625" s="18"/>
      <c r="Z625" s="18"/>
      <c r="AA625" s="18"/>
      <c r="AB625" s="18"/>
      <c r="AC625" s="18"/>
      <c r="AD625" s="18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</row>
    <row r="626" spans="1:44" ht="16.5" customHeight="1" x14ac:dyDescent="0.3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8"/>
      <c r="O626" s="18"/>
      <c r="P626" s="17"/>
      <c r="Q626" s="17"/>
      <c r="R626" s="18"/>
      <c r="S626" s="18"/>
      <c r="T626" s="18"/>
      <c r="U626" s="18"/>
      <c r="V626" s="18"/>
      <c r="W626" s="18"/>
      <c r="X626" s="19"/>
      <c r="Y626" s="18"/>
      <c r="Z626" s="18"/>
      <c r="AA626" s="18"/>
      <c r="AB626" s="18"/>
      <c r="AC626" s="18"/>
      <c r="AD626" s="18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</row>
    <row r="627" spans="1:44" ht="16.5" customHeight="1" x14ac:dyDescent="0.3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8"/>
      <c r="O627" s="18"/>
      <c r="P627" s="17"/>
      <c r="Q627" s="17"/>
      <c r="R627" s="18"/>
      <c r="S627" s="18"/>
      <c r="T627" s="18"/>
      <c r="U627" s="18"/>
      <c r="V627" s="18"/>
      <c r="W627" s="18"/>
      <c r="X627" s="19"/>
      <c r="Y627" s="18"/>
      <c r="Z627" s="18"/>
      <c r="AA627" s="18"/>
      <c r="AB627" s="18"/>
      <c r="AC627" s="18"/>
      <c r="AD627" s="18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</row>
    <row r="628" spans="1:44" ht="16.5" customHeight="1" x14ac:dyDescent="0.3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8"/>
      <c r="O628" s="18"/>
      <c r="P628" s="17"/>
      <c r="Q628" s="17"/>
      <c r="R628" s="18"/>
      <c r="S628" s="18"/>
      <c r="T628" s="18"/>
      <c r="U628" s="18"/>
      <c r="V628" s="18"/>
      <c r="W628" s="18"/>
      <c r="X628" s="19"/>
      <c r="Y628" s="18"/>
      <c r="Z628" s="18"/>
      <c r="AA628" s="18"/>
      <c r="AB628" s="18"/>
      <c r="AC628" s="18"/>
      <c r="AD628" s="18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</row>
    <row r="629" spans="1:44" ht="16.5" customHeight="1" x14ac:dyDescent="0.3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8"/>
      <c r="O629" s="18"/>
      <c r="P629" s="17"/>
      <c r="Q629" s="17"/>
      <c r="R629" s="18"/>
      <c r="S629" s="18"/>
      <c r="T629" s="18"/>
      <c r="U629" s="18"/>
      <c r="V629" s="18"/>
      <c r="W629" s="18"/>
      <c r="X629" s="19"/>
      <c r="Y629" s="18"/>
      <c r="Z629" s="18"/>
      <c r="AA629" s="18"/>
      <c r="AB629" s="18"/>
      <c r="AC629" s="18"/>
      <c r="AD629" s="18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</row>
    <row r="630" spans="1:44" ht="16.5" customHeight="1" x14ac:dyDescent="0.3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8"/>
      <c r="O630" s="18"/>
      <c r="P630" s="17"/>
      <c r="Q630" s="17"/>
      <c r="R630" s="18"/>
      <c r="S630" s="18"/>
      <c r="T630" s="18"/>
      <c r="U630" s="18"/>
      <c r="V630" s="18"/>
      <c r="W630" s="18"/>
      <c r="X630" s="19"/>
      <c r="Y630" s="18"/>
      <c r="Z630" s="18"/>
      <c r="AA630" s="18"/>
      <c r="AB630" s="18"/>
      <c r="AC630" s="18"/>
      <c r="AD630" s="18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</row>
    <row r="631" spans="1:44" ht="16.5" customHeight="1" x14ac:dyDescent="0.3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8"/>
      <c r="O631" s="18"/>
      <c r="P631" s="17"/>
      <c r="Q631" s="17"/>
      <c r="R631" s="18"/>
      <c r="S631" s="18"/>
      <c r="T631" s="18"/>
      <c r="U631" s="18"/>
      <c r="V631" s="18"/>
      <c r="W631" s="18"/>
      <c r="X631" s="19"/>
      <c r="Y631" s="18"/>
      <c r="Z631" s="18"/>
      <c r="AA631" s="18"/>
      <c r="AB631" s="18"/>
      <c r="AC631" s="18"/>
      <c r="AD631" s="18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</row>
    <row r="632" spans="1:44" ht="16.5" customHeight="1" x14ac:dyDescent="0.3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8"/>
      <c r="O632" s="18"/>
      <c r="P632" s="17"/>
      <c r="Q632" s="17"/>
      <c r="R632" s="18"/>
      <c r="S632" s="18"/>
      <c r="T632" s="18"/>
      <c r="U632" s="18"/>
      <c r="V632" s="18"/>
      <c r="W632" s="18"/>
      <c r="X632" s="19"/>
      <c r="Y632" s="18"/>
      <c r="Z632" s="18"/>
      <c r="AA632" s="18"/>
      <c r="AB632" s="18"/>
      <c r="AC632" s="18"/>
      <c r="AD632" s="18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</row>
    <row r="633" spans="1:44" ht="16.5" customHeight="1" x14ac:dyDescent="0.3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8"/>
      <c r="O633" s="18"/>
      <c r="P633" s="17"/>
      <c r="Q633" s="17"/>
      <c r="R633" s="18"/>
      <c r="S633" s="18"/>
      <c r="T633" s="18"/>
      <c r="U633" s="18"/>
      <c r="V633" s="18"/>
      <c r="W633" s="18"/>
      <c r="X633" s="19"/>
      <c r="Y633" s="18"/>
      <c r="Z633" s="18"/>
      <c r="AA633" s="18"/>
      <c r="AB633" s="18"/>
      <c r="AC633" s="18"/>
      <c r="AD633" s="18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</row>
    <row r="634" spans="1:44" ht="16.5" customHeight="1" x14ac:dyDescent="0.3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8"/>
      <c r="O634" s="18"/>
      <c r="P634" s="17"/>
      <c r="Q634" s="17"/>
      <c r="R634" s="18"/>
      <c r="S634" s="18"/>
      <c r="T634" s="18"/>
      <c r="U634" s="18"/>
      <c r="V634" s="18"/>
      <c r="W634" s="18"/>
      <c r="X634" s="19"/>
      <c r="Y634" s="18"/>
      <c r="Z634" s="18"/>
      <c r="AA634" s="18"/>
      <c r="AB634" s="18"/>
      <c r="AC634" s="18"/>
      <c r="AD634" s="18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</row>
    <row r="635" spans="1:44" ht="16.5" customHeight="1" x14ac:dyDescent="0.3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8"/>
      <c r="O635" s="18"/>
      <c r="P635" s="17"/>
      <c r="Q635" s="17"/>
      <c r="R635" s="18"/>
      <c r="S635" s="18"/>
      <c r="T635" s="18"/>
      <c r="U635" s="18"/>
      <c r="V635" s="18"/>
      <c r="W635" s="18"/>
      <c r="X635" s="19"/>
      <c r="Y635" s="18"/>
      <c r="Z635" s="18"/>
      <c r="AA635" s="18"/>
      <c r="AB635" s="18"/>
      <c r="AC635" s="18"/>
      <c r="AD635" s="18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</row>
    <row r="636" spans="1:44" ht="16.5" customHeight="1" x14ac:dyDescent="0.3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8"/>
      <c r="O636" s="18"/>
      <c r="P636" s="17"/>
      <c r="Q636" s="17"/>
      <c r="R636" s="18"/>
      <c r="S636" s="18"/>
      <c r="T636" s="18"/>
      <c r="U636" s="18"/>
      <c r="V636" s="18"/>
      <c r="W636" s="18"/>
      <c r="X636" s="19"/>
      <c r="Y636" s="18"/>
      <c r="Z636" s="18"/>
      <c r="AA636" s="18"/>
      <c r="AB636" s="18"/>
      <c r="AC636" s="18"/>
      <c r="AD636" s="18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</row>
    <row r="637" spans="1:44" ht="16.5" customHeight="1" x14ac:dyDescent="0.3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8"/>
      <c r="O637" s="18"/>
      <c r="P637" s="17"/>
      <c r="Q637" s="17"/>
      <c r="R637" s="18"/>
      <c r="S637" s="18"/>
      <c r="T637" s="18"/>
      <c r="U637" s="18"/>
      <c r="V637" s="18"/>
      <c r="W637" s="18"/>
      <c r="X637" s="19"/>
      <c r="Y637" s="18"/>
      <c r="Z637" s="18"/>
      <c r="AA637" s="18"/>
      <c r="AB637" s="18"/>
      <c r="AC637" s="18"/>
      <c r="AD637" s="18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</row>
    <row r="638" spans="1:44" ht="16.5" customHeight="1" x14ac:dyDescent="0.3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8"/>
      <c r="O638" s="18"/>
      <c r="P638" s="17"/>
      <c r="Q638" s="17"/>
      <c r="R638" s="18"/>
      <c r="S638" s="18"/>
      <c r="T638" s="18"/>
      <c r="U638" s="18"/>
      <c r="V638" s="18"/>
      <c r="W638" s="18"/>
      <c r="X638" s="19"/>
      <c r="Y638" s="18"/>
      <c r="Z638" s="18"/>
      <c r="AA638" s="18"/>
      <c r="AB638" s="18"/>
      <c r="AC638" s="18"/>
      <c r="AD638" s="18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</row>
    <row r="639" spans="1:44" ht="16.5" customHeight="1" x14ac:dyDescent="0.3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8"/>
      <c r="O639" s="18"/>
      <c r="P639" s="17"/>
      <c r="Q639" s="17"/>
      <c r="R639" s="18"/>
      <c r="S639" s="18"/>
      <c r="T639" s="18"/>
      <c r="U639" s="18"/>
      <c r="V639" s="18"/>
      <c r="W639" s="18"/>
      <c r="X639" s="19"/>
      <c r="Y639" s="18"/>
      <c r="Z639" s="18"/>
      <c r="AA639" s="18"/>
      <c r="AB639" s="18"/>
      <c r="AC639" s="18"/>
      <c r="AD639" s="18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</row>
    <row r="640" spans="1:44" ht="16.5" customHeight="1" x14ac:dyDescent="0.3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8"/>
      <c r="O640" s="18"/>
      <c r="P640" s="17"/>
      <c r="Q640" s="17"/>
      <c r="R640" s="18"/>
      <c r="S640" s="18"/>
      <c r="T640" s="18"/>
      <c r="U640" s="18"/>
      <c r="V640" s="18"/>
      <c r="W640" s="18"/>
      <c r="X640" s="19"/>
      <c r="Y640" s="18"/>
      <c r="Z640" s="18"/>
      <c r="AA640" s="18"/>
      <c r="AB640" s="18"/>
      <c r="AC640" s="18"/>
      <c r="AD640" s="18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</row>
    <row r="641" spans="1:44" ht="16.5" customHeight="1" x14ac:dyDescent="0.3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8"/>
      <c r="O641" s="18"/>
      <c r="P641" s="17"/>
      <c r="Q641" s="17"/>
      <c r="R641" s="18"/>
      <c r="S641" s="18"/>
      <c r="T641" s="18"/>
      <c r="U641" s="18"/>
      <c r="V641" s="18"/>
      <c r="W641" s="18"/>
      <c r="X641" s="19"/>
      <c r="Y641" s="18"/>
      <c r="Z641" s="18"/>
      <c r="AA641" s="18"/>
      <c r="AB641" s="18"/>
      <c r="AC641" s="18"/>
      <c r="AD641" s="18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</row>
    <row r="642" spans="1:44" ht="16.5" customHeight="1" x14ac:dyDescent="0.3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8"/>
      <c r="O642" s="18"/>
      <c r="P642" s="17"/>
      <c r="Q642" s="17"/>
      <c r="R642" s="18"/>
      <c r="S642" s="18"/>
      <c r="T642" s="18"/>
      <c r="U642" s="18"/>
      <c r="V642" s="18"/>
      <c r="W642" s="18"/>
      <c r="X642" s="19"/>
      <c r="Y642" s="18"/>
      <c r="Z642" s="18"/>
      <c r="AA642" s="18"/>
      <c r="AB642" s="18"/>
      <c r="AC642" s="18"/>
      <c r="AD642" s="18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</row>
    <row r="643" spans="1:44" ht="16.5" customHeight="1" x14ac:dyDescent="0.3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8"/>
      <c r="O643" s="18"/>
      <c r="P643" s="17"/>
      <c r="Q643" s="17"/>
      <c r="R643" s="18"/>
      <c r="S643" s="18"/>
      <c r="T643" s="18"/>
      <c r="U643" s="18"/>
      <c r="V643" s="18"/>
      <c r="W643" s="18"/>
      <c r="X643" s="19"/>
      <c r="Y643" s="18"/>
      <c r="Z643" s="18"/>
      <c r="AA643" s="18"/>
      <c r="AB643" s="18"/>
      <c r="AC643" s="18"/>
      <c r="AD643" s="18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</row>
    <row r="644" spans="1:44" ht="16.5" customHeight="1" x14ac:dyDescent="0.3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8"/>
      <c r="O644" s="18"/>
      <c r="P644" s="17"/>
      <c r="Q644" s="17"/>
      <c r="R644" s="18"/>
      <c r="S644" s="18"/>
      <c r="T644" s="18"/>
      <c r="U644" s="18"/>
      <c r="V644" s="18"/>
      <c r="W644" s="18"/>
      <c r="X644" s="19"/>
      <c r="Y644" s="18"/>
      <c r="Z644" s="18"/>
      <c r="AA644" s="18"/>
      <c r="AB644" s="18"/>
      <c r="AC644" s="18"/>
      <c r="AD644" s="18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</row>
    <row r="645" spans="1:44" ht="16.5" customHeight="1" x14ac:dyDescent="0.3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8"/>
      <c r="O645" s="18"/>
      <c r="P645" s="17"/>
      <c r="Q645" s="17"/>
      <c r="R645" s="18"/>
      <c r="S645" s="18"/>
      <c r="T645" s="18"/>
      <c r="U645" s="18"/>
      <c r="V645" s="18"/>
      <c r="W645" s="18"/>
      <c r="X645" s="19"/>
      <c r="Y645" s="18"/>
      <c r="Z645" s="18"/>
      <c r="AA645" s="18"/>
      <c r="AB645" s="18"/>
      <c r="AC645" s="18"/>
      <c r="AD645" s="18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</row>
    <row r="646" spans="1:44" ht="16.5" customHeight="1" x14ac:dyDescent="0.3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8"/>
      <c r="O646" s="18"/>
      <c r="P646" s="17"/>
      <c r="Q646" s="17"/>
      <c r="R646" s="18"/>
      <c r="S646" s="18"/>
      <c r="T646" s="18"/>
      <c r="U646" s="18"/>
      <c r="V646" s="18"/>
      <c r="W646" s="18"/>
      <c r="X646" s="19"/>
      <c r="Y646" s="18"/>
      <c r="Z646" s="18"/>
      <c r="AA646" s="18"/>
      <c r="AB646" s="18"/>
      <c r="AC646" s="18"/>
      <c r="AD646" s="18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</row>
    <row r="647" spans="1:44" ht="16.5" customHeight="1" x14ac:dyDescent="0.3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8"/>
      <c r="O647" s="18"/>
      <c r="P647" s="17"/>
      <c r="Q647" s="17"/>
      <c r="R647" s="18"/>
      <c r="S647" s="18"/>
      <c r="T647" s="18"/>
      <c r="U647" s="18"/>
      <c r="V647" s="18"/>
      <c r="W647" s="18"/>
      <c r="X647" s="19"/>
      <c r="Y647" s="18"/>
      <c r="Z647" s="18"/>
      <c r="AA647" s="18"/>
      <c r="AB647" s="18"/>
      <c r="AC647" s="18"/>
      <c r="AD647" s="18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</row>
    <row r="648" spans="1:44" ht="16.5" customHeight="1" x14ac:dyDescent="0.3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8"/>
      <c r="O648" s="18"/>
      <c r="P648" s="17"/>
      <c r="Q648" s="17"/>
      <c r="R648" s="18"/>
      <c r="S648" s="18"/>
      <c r="T648" s="18"/>
      <c r="U648" s="18"/>
      <c r="V648" s="18"/>
      <c r="W648" s="18"/>
      <c r="X648" s="19"/>
      <c r="Y648" s="18"/>
      <c r="Z648" s="18"/>
      <c r="AA648" s="18"/>
      <c r="AB648" s="18"/>
      <c r="AC648" s="18"/>
      <c r="AD648" s="18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</row>
    <row r="649" spans="1:44" ht="16.5" customHeight="1" x14ac:dyDescent="0.3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8"/>
      <c r="O649" s="18"/>
      <c r="P649" s="17"/>
      <c r="Q649" s="17"/>
      <c r="R649" s="18"/>
      <c r="S649" s="18"/>
      <c r="T649" s="18"/>
      <c r="U649" s="18"/>
      <c r="V649" s="18"/>
      <c r="W649" s="18"/>
      <c r="X649" s="19"/>
      <c r="Y649" s="18"/>
      <c r="Z649" s="18"/>
      <c r="AA649" s="18"/>
      <c r="AB649" s="18"/>
      <c r="AC649" s="18"/>
      <c r="AD649" s="18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</row>
    <row r="650" spans="1:44" ht="16.5" customHeight="1" x14ac:dyDescent="0.3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8"/>
      <c r="O650" s="18"/>
      <c r="P650" s="17"/>
      <c r="Q650" s="17"/>
      <c r="R650" s="18"/>
      <c r="S650" s="18"/>
      <c r="T650" s="18"/>
      <c r="U650" s="18"/>
      <c r="V650" s="18"/>
      <c r="W650" s="18"/>
      <c r="X650" s="19"/>
      <c r="Y650" s="18"/>
      <c r="Z650" s="18"/>
      <c r="AA650" s="18"/>
      <c r="AB650" s="18"/>
      <c r="AC650" s="18"/>
      <c r="AD650" s="18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</row>
    <row r="651" spans="1:44" ht="16.5" customHeight="1" x14ac:dyDescent="0.3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8"/>
      <c r="O651" s="18"/>
      <c r="P651" s="17"/>
      <c r="Q651" s="17"/>
      <c r="R651" s="18"/>
      <c r="S651" s="18"/>
      <c r="T651" s="18"/>
      <c r="U651" s="18"/>
      <c r="V651" s="18"/>
      <c r="W651" s="18"/>
      <c r="X651" s="19"/>
      <c r="Y651" s="18"/>
      <c r="Z651" s="18"/>
      <c r="AA651" s="18"/>
      <c r="AB651" s="18"/>
      <c r="AC651" s="18"/>
      <c r="AD651" s="18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</row>
    <row r="652" spans="1:44" ht="16.5" customHeight="1" x14ac:dyDescent="0.3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8"/>
      <c r="O652" s="18"/>
      <c r="P652" s="17"/>
      <c r="Q652" s="17"/>
      <c r="R652" s="18"/>
      <c r="S652" s="18"/>
      <c r="T652" s="18"/>
      <c r="U652" s="18"/>
      <c r="V652" s="18"/>
      <c r="W652" s="18"/>
      <c r="X652" s="19"/>
      <c r="Y652" s="18"/>
      <c r="Z652" s="18"/>
      <c r="AA652" s="18"/>
      <c r="AB652" s="18"/>
      <c r="AC652" s="18"/>
      <c r="AD652" s="18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</row>
    <row r="653" spans="1:44" ht="16.5" customHeight="1" x14ac:dyDescent="0.3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8"/>
      <c r="O653" s="18"/>
      <c r="P653" s="17"/>
      <c r="Q653" s="17"/>
      <c r="R653" s="18"/>
      <c r="S653" s="18"/>
      <c r="T653" s="18"/>
      <c r="U653" s="18"/>
      <c r="V653" s="18"/>
      <c r="W653" s="18"/>
      <c r="X653" s="19"/>
      <c r="Y653" s="18"/>
      <c r="Z653" s="18"/>
      <c r="AA653" s="18"/>
      <c r="AB653" s="18"/>
      <c r="AC653" s="18"/>
      <c r="AD653" s="18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</row>
    <row r="654" spans="1:44" ht="16.5" customHeight="1" x14ac:dyDescent="0.3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8"/>
      <c r="O654" s="18"/>
      <c r="P654" s="17"/>
      <c r="Q654" s="17"/>
      <c r="R654" s="18"/>
      <c r="S654" s="18"/>
      <c r="T654" s="18"/>
      <c r="U654" s="18"/>
      <c r="V654" s="18"/>
      <c r="W654" s="18"/>
      <c r="X654" s="19"/>
      <c r="Y654" s="18"/>
      <c r="Z654" s="18"/>
      <c r="AA654" s="18"/>
      <c r="AB654" s="18"/>
      <c r="AC654" s="18"/>
      <c r="AD654" s="18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</row>
    <row r="655" spans="1:44" ht="16.5" customHeight="1" x14ac:dyDescent="0.3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8"/>
      <c r="O655" s="18"/>
      <c r="P655" s="17"/>
      <c r="Q655" s="17"/>
      <c r="R655" s="18"/>
      <c r="S655" s="18"/>
      <c r="T655" s="18"/>
      <c r="U655" s="18"/>
      <c r="V655" s="18"/>
      <c r="W655" s="18"/>
      <c r="X655" s="19"/>
      <c r="Y655" s="18"/>
      <c r="Z655" s="18"/>
      <c r="AA655" s="18"/>
      <c r="AB655" s="18"/>
      <c r="AC655" s="18"/>
      <c r="AD655" s="18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</row>
    <row r="656" spans="1:44" ht="16.5" customHeight="1" x14ac:dyDescent="0.3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8"/>
      <c r="O656" s="18"/>
      <c r="P656" s="17"/>
      <c r="Q656" s="17"/>
      <c r="R656" s="18"/>
      <c r="S656" s="18"/>
      <c r="T656" s="18"/>
      <c r="U656" s="18"/>
      <c r="V656" s="18"/>
      <c r="W656" s="18"/>
      <c r="X656" s="19"/>
      <c r="Y656" s="18"/>
      <c r="Z656" s="18"/>
      <c r="AA656" s="18"/>
      <c r="AB656" s="18"/>
      <c r="AC656" s="18"/>
      <c r="AD656" s="18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</row>
    <row r="657" spans="1:44" ht="16.5" customHeight="1" x14ac:dyDescent="0.3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8"/>
      <c r="O657" s="18"/>
      <c r="P657" s="17"/>
      <c r="Q657" s="17"/>
      <c r="R657" s="18"/>
      <c r="S657" s="18"/>
      <c r="T657" s="18"/>
      <c r="U657" s="18"/>
      <c r="V657" s="18"/>
      <c r="W657" s="18"/>
      <c r="X657" s="19"/>
      <c r="Y657" s="18"/>
      <c r="Z657" s="18"/>
      <c r="AA657" s="18"/>
      <c r="AB657" s="18"/>
      <c r="AC657" s="18"/>
      <c r="AD657" s="18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</row>
    <row r="658" spans="1:44" ht="16.5" customHeight="1" x14ac:dyDescent="0.3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8"/>
      <c r="O658" s="18"/>
      <c r="P658" s="17"/>
      <c r="Q658" s="17"/>
      <c r="R658" s="18"/>
      <c r="S658" s="18"/>
      <c r="T658" s="18"/>
      <c r="U658" s="18"/>
      <c r="V658" s="18"/>
      <c r="W658" s="18"/>
      <c r="X658" s="19"/>
      <c r="Y658" s="18"/>
      <c r="Z658" s="18"/>
      <c r="AA658" s="18"/>
      <c r="AB658" s="18"/>
      <c r="AC658" s="18"/>
      <c r="AD658" s="18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</row>
    <row r="659" spans="1:44" ht="16.5" customHeight="1" x14ac:dyDescent="0.3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8"/>
      <c r="O659" s="18"/>
      <c r="P659" s="17"/>
      <c r="Q659" s="17"/>
      <c r="R659" s="18"/>
      <c r="S659" s="18"/>
      <c r="T659" s="18"/>
      <c r="U659" s="18"/>
      <c r="V659" s="18"/>
      <c r="W659" s="18"/>
      <c r="X659" s="19"/>
      <c r="Y659" s="18"/>
      <c r="Z659" s="18"/>
      <c r="AA659" s="18"/>
      <c r="AB659" s="18"/>
      <c r="AC659" s="18"/>
      <c r="AD659" s="18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</row>
    <row r="660" spans="1:44" ht="16.5" customHeight="1" x14ac:dyDescent="0.3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8"/>
      <c r="O660" s="18"/>
      <c r="P660" s="17"/>
      <c r="Q660" s="17"/>
      <c r="R660" s="18"/>
      <c r="S660" s="18"/>
      <c r="T660" s="18"/>
      <c r="U660" s="18"/>
      <c r="V660" s="18"/>
      <c r="W660" s="18"/>
      <c r="X660" s="19"/>
      <c r="Y660" s="18"/>
      <c r="Z660" s="18"/>
      <c r="AA660" s="18"/>
      <c r="AB660" s="18"/>
      <c r="AC660" s="18"/>
      <c r="AD660" s="18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</row>
    <row r="661" spans="1:44" ht="16.5" customHeight="1" x14ac:dyDescent="0.3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8"/>
      <c r="O661" s="18"/>
      <c r="P661" s="17"/>
      <c r="Q661" s="17"/>
      <c r="R661" s="18"/>
      <c r="S661" s="18"/>
      <c r="T661" s="18"/>
      <c r="U661" s="18"/>
      <c r="V661" s="18"/>
      <c r="W661" s="18"/>
      <c r="X661" s="19"/>
      <c r="Y661" s="18"/>
      <c r="Z661" s="18"/>
      <c r="AA661" s="18"/>
      <c r="AB661" s="18"/>
      <c r="AC661" s="18"/>
      <c r="AD661" s="18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</row>
    <row r="662" spans="1:44" ht="16.5" customHeight="1" x14ac:dyDescent="0.3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8"/>
      <c r="O662" s="18"/>
      <c r="P662" s="17"/>
      <c r="Q662" s="17"/>
      <c r="R662" s="18"/>
      <c r="S662" s="18"/>
      <c r="T662" s="18"/>
      <c r="U662" s="18"/>
      <c r="V662" s="18"/>
      <c r="W662" s="18"/>
      <c r="X662" s="19"/>
      <c r="Y662" s="18"/>
      <c r="Z662" s="18"/>
      <c r="AA662" s="18"/>
      <c r="AB662" s="18"/>
      <c r="AC662" s="18"/>
      <c r="AD662" s="18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</row>
    <row r="663" spans="1:44" ht="16.5" customHeight="1" x14ac:dyDescent="0.3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8"/>
      <c r="O663" s="18"/>
      <c r="P663" s="17"/>
      <c r="Q663" s="17"/>
      <c r="R663" s="18"/>
      <c r="S663" s="18"/>
      <c r="T663" s="18"/>
      <c r="U663" s="18"/>
      <c r="V663" s="18"/>
      <c r="W663" s="18"/>
      <c r="X663" s="19"/>
      <c r="Y663" s="18"/>
      <c r="Z663" s="18"/>
      <c r="AA663" s="18"/>
      <c r="AB663" s="18"/>
      <c r="AC663" s="18"/>
      <c r="AD663" s="18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</row>
    <row r="664" spans="1:44" ht="16.5" customHeight="1" x14ac:dyDescent="0.3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8"/>
      <c r="O664" s="18"/>
      <c r="P664" s="17"/>
      <c r="Q664" s="17"/>
      <c r="R664" s="18"/>
      <c r="S664" s="18"/>
      <c r="T664" s="18"/>
      <c r="U664" s="18"/>
      <c r="V664" s="18"/>
      <c r="W664" s="18"/>
      <c r="X664" s="19"/>
      <c r="Y664" s="18"/>
      <c r="Z664" s="18"/>
      <c r="AA664" s="18"/>
      <c r="AB664" s="18"/>
      <c r="AC664" s="18"/>
      <c r="AD664" s="18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</row>
    <row r="665" spans="1:44" ht="16.5" customHeight="1" x14ac:dyDescent="0.3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8"/>
      <c r="O665" s="18"/>
      <c r="P665" s="17"/>
      <c r="Q665" s="17"/>
      <c r="R665" s="18"/>
      <c r="S665" s="18"/>
      <c r="T665" s="18"/>
      <c r="U665" s="18"/>
      <c r="V665" s="18"/>
      <c r="W665" s="18"/>
      <c r="X665" s="19"/>
      <c r="Y665" s="18"/>
      <c r="Z665" s="18"/>
      <c r="AA665" s="18"/>
      <c r="AB665" s="18"/>
      <c r="AC665" s="18"/>
      <c r="AD665" s="18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</row>
    <row r="666" spans="1:44" ht="16.5" customHeight="1" x14ac:dyDescent="0.3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8"/>
      <c r="O666" s="18"/>
      <c r="P666" s="17"/>
      <c r="Q666" s="17"/>
      <c r="R666" s="18"/>
      <c r="S666" s="18"/>
      <c r="T666" s="18"/>
      <c r="U666" s="18"/>
      <c r="V666" s="18"/>
      <c r="W666" s="18"/>
      <c r="X666" s="19"/>
      <c r="Y666" s="18"/>
      <c r="Z666" s="18"/>
      <c r="AA666" s="18"/>
      <c r="AB666" s="18"/>
      <c r="AC666" s="18"/>
      <c r="AD666" s="18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</row>
    <row r="667" spans="1:44" ht="16.5" customHeight="1" x14ac:dyDescent="0.3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8"/>
      <c r="O667" s="18"/>
      <c r="P667" s="17"/>
      <c r="Q667" s="17"/>
      <c r="R667" s="18"/>
      <c r="S667" s="18"/>
      <c r="T667" s="18"/>
      <c r="U667" s="18"/>
      <c r="V667" s="18"/>
      <c r="W667" s="18"/>
      <c r="X667" s="19"/>
      <c r="Y667" s="18"/>
      <c r="Z667" s="18"/>
      <c r="AA667" s="18"/>
      <c r="AB667" s="18"/>
      <c r="AC667" s="18"/>
      <c r="AD667" s="18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</row>
    <row r="668" spans="1:44" ht="16.5" customHeight="1" x14ac:dyDescent="0.3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8"/>
      <c r="O668" s="18"/>
      <c r="P668" s="17"/>
      <c r="Q668" s="17"/>
      <c r="R668" s="18"/>
      <c r="S668" s="18"/>
      <c r="T668" s="18"/>
      <c r="U668" s="18"/>
      <c r="V668" s="18"/>
      <c r="W668" s="18"/>
      <c r="X668" s="19"/>
      <c r="Y668" s="18"/>
      <c r="Z668" s="18"/>
      <c r="AA668" s="18"/>
      <c r="AB668" s="18"/>
      <c r="AC668" s="18"/>
      <c r="AD668" s="18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</row>
    <row r="669" spans="1:44" ht="16.5" customHeight="1" x14ac:dyDescent="0.3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8"/>
      <c r="O669" s="18"/>
      <c r="P669" s="17"/>
      <c r="Q669" s="17"/>
      <c r="R669" s="18"/>
      <c r="S669" s="18"/>
      <c r="T669" s="18"/>
      <c r="U669" s="18"/>
      <c r="V669" s="18"/>
      <c r="W669" s="18"/>
      <c r="X669" s="19"/>
      <c r="Y669" s="18"/>
      <c r="Z669" s="18"/>
      <c r="AA669" s="18"/>
      <c r="AB669" s="18"/>
      <c r="AC669" s="18"/>
      <c r="AD669" s="18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</row>
    <row r="670" spans="1:44" ht="16.5" customHeight="1" x14ac:dyDescent="0.3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8"/>
      <c r="O670" s="18"/>
      <c r="P670" s="17"/>
      <c r="Q670" s="17"/>
      <c r="R670" s="18"/>
      <c r="S670" s="18"/>
      <c r="T670" s="18"/>
      <c r="U670" s="18"/>
      <c r="V670" s="18"/>
      <c r="W670" s="18"/>
      <c r="X670" s="19"/>
      <c r="Y670" s="18"/>
      <c r="Z670" s="18"/>
      <c r="AA670" s="18"/>
      <c r="AB670" s="18"/>
      <c r="AC670" s="18"/>
      <c r="AD670" s="18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</row>
    <row r="671" spans="1:44" ht="16.5" customHeight="1" x14ac:dyDescent="0.3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8"/>
      <c r="O671" s="18"/>
      <c r="P671" s="17"/>
      <c r="Q671" s="17"/>
      <c r="R671" s="18"/>
      <c r="S671" s="18"/>
      <c r="T671" s="18"/>
      <c r="U671" s="18"/>
      <c r="V671" s="18"/>
      <c r="W671" s="18"/>
      <c r="X671" s="19"/>
      <c r="Y671" s="18"/>
      <c r="Z671" s="18"/>
      <c r="AA671" s="18"/>
      <c r="AB671" s="18"/>
      <c r="AC671" s="18"/>
      <c r="AD671" s="18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</row>
    <row r="672" spans="1:44" ht="16.5" customHeight="1" x14ac:dyDescent="0.3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8"/>
      <c r="O672" s="18"/>
      <c r="P672" s="17"/>
      <c r="Q672" s="17"/>
      <c r="R672" s="18"/>
      <c r="S672" s="18"/>
      <c r="T672" s="18"/>
      <c r="U672" s="18"/>
      <c r="V672" s="18"/>
      <c r="W672" s="18"/>
      <c r="X672" s="19"/>
      <c r="Y672" s="18"/>
      <c r="Z672" s="18"/>
      <c r="AA672" s="18"/>
      <c r="AB672" s="18"/>
      <c r="AC672" s="18"/>
      <c r="AD672" s="18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</row>
    <row r="673" spans="1:44" ht="16.5" customHeight="1" x14ac:dyDescent="0.3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8"/>
      <c r="O673" s="18"/>
      <c r="P673" s="17"/>
      <c r="Q673" s="17"/>
      <c r="R673" s="18"/>
      <c r="S673" s="18"/>
      <c r="T673" s="18"/>
      <c r="U673" s="18"/>
      <c r="V673" s="18"/>
      <c r="W673" s="18"/>
      <c r="X673" s="19"/>
      <c r="Y673" s="18"/>
      <c r="Z673" s="18"/>
      <c r="AA673" s="18"/>
      <c r="AB673" s="18"/>
      <c r="AC673" s="18"/>
      <c r="AD673" s="18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</row>
    <row r="674" spans="1:44" ht="16.5" customHeight="1" x14ac:dyDescent="0.3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8"/>
      <c r="O674" s="18"/>
      <c r="P674" s="17"/>
      <c r="Q674" s="17"/>
      <c r="R674" s="18"/>
      <c r="S674" s="18"/>
      <c r="T674" s="18"/>
      <c r="U674" s="18"/>
      <c r="V674" s="18"/>
      <c r="W674" s="18"/>
      <c r="X674" s="19"/>
      <c r="Y674" s="18"/>
      <c r="Z674" s="18"/>
      <c r="AA674" s="18"/>
      <c r="AB674" s="18"/>
      <c r="AC674" s="18"/>
      <c r="AD674" s="18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</row>
    <row r="675" spans="1:44" ht="16.5" customHeight="1" x14ac:dyDescent="0.3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8"/>
      <c r="O675" s="18"/>
      <c r="P675" s="17"/>
      <c r="Q675" s="17"/>
      <c r="R675" s="18"/>
      <c r="S675" s="18"/>
      <c r="T675" s="18"/>
      <c r="U675" s="18"/>
      <c r="V675" s="18"/>
      <c r="W675" s="18"/>
      <c r="X675" s="19"/>
      <c r="Y675" s="18"/>
      <c r="Z675" s="18"/>
      <c r="AA675" s="18"/>
      <c r="AB675" s="18"/>
      <c r="AC675" s="18"/>
      <c r="AD675" s="18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</row>
    <row r="676" spans="1:44" ht="16.5" customHeight="1" x14ac:dyDescent="0.3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8"/>
      <c r="O676" s="18"/>
      <c r="P676" s="17"/>
      <c r="Q676" s="17"/>
      <c r="R676" s="18"/>
      <c r="S676" s="18"/>
      <c r="T676" s="18"/>
      <c r="U676" s="18"/>
      <c r="V676" s="18"/>
      <c r="W676" s="18"/>
      <c r="X676" s="19"/>
      <c r="Y676" s="18"/>
      <c r="Z676" s="18"/>
      <c r="AA676" s="18"/>
      <c r="AB676" s="18"/>
      <c r="AC676" s="18"/>
      <c r="AD676" s="18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</row>
    <row r="677" spans="1:44" ht="16.5" customHeight="1" x14ac:dyDescent="0.3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8"/>
      <c r="O677" s="18"/>
      <c r="P677" s="17"/>
      <c r="Q677" s="17"/>
      <c r="R677" s="18"/>
      <c r="S677" s="18"/>
      <c r="T677" s="18"/>
      <c r="U677" s="18"/>
      <c r="V677" s="18"/>
      <c r="W677" s="18"/>
      <c r="X677" s="19"/>
      <c r="Y677" s="18"/>
      <c r="Z677" s="18"/>
      <c r="AA677" s="18"/>
      <c r="AB677" s="18"/>
      <c r="AC677" s="18"/>
      <c r="AD677" s="18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</row>
    <row r="678" spans="1:44" ht="16.5" customHeight="1" x14ac:dyDescent="0.3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8"/>
      <c r="O678" s="18"/>
      <c r="P678" s="17"/>
      <c r="Q678" s="17"/>
      <c r="R678" s="18"/>
      <c r="S678" s="18"/>
      <c r="T678" s="18"/>
      <c r="U678" s="18"/>
      <c r="V678" s="18"/>
      <c r="W678" s="18"/>
      <c r="X678" s="19"/>
      <c r="Y678" s="18"/>
      <c r="Z678" s="18"/>
      <c r="AA678" s="18"/>
      <c r="AB678" s="18"/>
      <c r="AC678" s="18"/>
      <c r="AD678" s="18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</row>
    <row r="679" spans="1:44" ht="16.5" customHeight="1" x14ac:dyDescent="0.3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8"/>
      <c r="O679" s="18"/>
      <c r="P679" s="17"/>
      <c r="Q679" s="17"/>
      <c r="R679" s="18"/>
      <c r="S679" s="18"/>
      <c r="T679" s="18"/>
      <c r="U679" s="18"/>
      <c r="V679" s="18"/>
      <c r="W679" s="18"/>
      <c r="X679" s="19"/>
      <c r="Y679" s="18"/>
      <c r="Z679" s="18"/>
      <c r="AA679" s="18"/>
      <c r="AB679" s="18"/>
      <c r="AC679" s="18"/>
      <c r="AD679" s="18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</row>
    <row r="680" spans="1:44" ht="16.5" customHeight="1" x14ac:dyDescent="0.3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8"/>
      <c r="O680" s="18"/>
      <c r="P680" s="17"/>
      <c r="Q680" s="17"/>
      <c r="R680" s="18"/>
      <c r="S680" s="18"/>
      <c r="T680" s="18"/>
      <c r="U680" s="18"/>
      <c r="V680" s="18"/>
      <c r="W680" s="18"/>
      <c r="X680" s="19"/>
      <c r="Y680" s="18"/>
      <c r="Z680" s="18"/>
      <c r="AA680" s="18"/>
      <c r="AB680" s="18"/>
      <c r="AC680" s="18"/>
      <c r="AD680" s="18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</row>
    <row r="681" spans="1:44" ht="16.5" customHeight="1" x14ac:dyDescent="0.3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8"/>
      <c r="O681" s="18"/>
      <c r="P681" s="17"/>
      <c r="Q681" s="17"/>
      <c r="R681" s="18"/>
      <c r="S681" s="18"/>
      <c r="T681" s="18"/>
      <c r="U681" s="18"/>
      <c r="V681" s="18"/>
      <c r="W681" s="18"/>
      <c r="X681" s="19"/>
      <c r="Y681" s="18"/>
      <c r="Z681" s="18"/>
      <c r="AA681" s="18"/>
      <c r="AB681" s="18"/>
      <c r="AC681" s="18"/>
      <c r="AD681" s="18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</row>
    <row r="682" spans="1:44" ht="16.5" customHeight="1" x14ac:dyDescent="0.3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8"/>
      <c r="O682" s="18"/>
      <c r="P682" s="17"/>
      <c r="Q682" s="17"/>
      <c r="R682" s="18"/>
      <c r="S682" s="18"/>
      <c r="T682" s="18"/>
      <c r="U682" s="18"/>
      <c r="V682" s="18"/>
      <c r="W682" s="18"/>
      <c r="X682" s="19"/>
      <c r="Y682" s="18"/>
      <c r="Z682" s="18"/>
      <c r="AA682" s="18"/>
      <c r="AB682" s="18"/>
      <c r="AC682" s="18"/>
      <c r="AD682" s="18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</row>
    <row r="683" spans="1:44" ht="16.5" customHeight="1" x14ac:dyDescent="0.3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8"/>
      <c r="O683" s="18"/>
      <c r="P683" s="17"/>
      <c r="Q683" s="17"/>
      <c r="R683" s="18"/>
      <c r="S683" s="18"/>
      <c r="T683" s="18"/>
      <c r="U683" s="18"/>
      <c r="V683" s="18"/>
      <c r="W683" s="18"/>
      <c r="X683" s="19"/>
      <c r="Y683" s="18"/>
      <c r="Z683" s="18"/>
      <c r="AA683" s="18"/>
      <c r="AB683" s="18"/>
      <c r="AC683" s="18"/>
      <c r="AD683" s="18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</row>
    <row r="684" spans="1:44" ht="16.5" customHeight="1" x14ac:dyDescent="0.3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8"/>
      <c r="O684" s="18"/>
      <c r="P684" s="17"/>
      <c r="Q684" s="17"/>
      <c r="R684" s="18"/>
      <c r="S684" s="18"/>
      <c r="T684" s="18"/>
      <c r="U684" s="18"/>
      <c r="V684" s="18"/>
      <c r="W684" s="18"/>
      <c r="X684" s="19"/>
      <c r="Y684" s="18"/>
      <c r="Z684" s="18"/>
      <c r="AA684" s="18"/>
      <c r="AB684" s="18"/>
      <c r="AC684" s="18"/>
      <c r="AD684" s="18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</row>
    <row r="685" spans="1:44" ht="16.5" customHeight="1" x14ac:dyDescent="0.3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8"/>
      <c r="O685" s="18"/>
      <c r="P685" s="17"/>
      <c r="Q685" s="17"/>
      <c r="R685" s="18"/>
      <c r="S685" s="18"/>
      <c r="T685" s="18"/>
      <c r="U685" s="18"/>
      <c r="V685" s="18"/>
      <c r="W685" s="18"/>
      <c r="X685" s="19"/>
      <c r="Y685" s="18"/>
      <c r="Z685" s="18"/>
      <c r="AA685" s="18"/>
      <c r="AB685" s="18"/>
      <c r="AC685" s="18"/>
      <c r="AD685" s="18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</row>
    <row r="686" spans="1:44" ht="16.5" customHeight="1" x14ac:dyDescent="0.3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8"/>
      <c r="O686" s="18"/>
      <c r="P686" s="17"/>
      <c r="Q686" s="17"/>
      <c r="R686" s="18"/>
      <c r="S686" s="18"/>
      <c r="T686" s="18"/>
      <c r="U686" s="18"/>
      <c r="V686" s="18"/>
      <c r="W686" s="18"/>
      <c r="X686" s="19"/>
      <c r="Y686" s="18"/>
      <c r="Z686" s="18"/>
      <c r="AA686" s="18"/>
      <c r="AB686" s="18"/>
      <c r="AC686" s="18"/>
      <c r="AD686" s="18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</row>
    <row r="687" spans="1:44" ht="16.5" customHeight="1" x14ac:dyDescent="0.3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8"/>
      <c r="O687" s="18"/>
      <c r="P687" s="17"/>
      <c r="Q687" s="17"/>
      <c r="R687" s="18"/>
      <c r="S687" s="18"/>
      <c r="T687" s="18"/>
      <c r="U687" s="18"/>
      <c r="V687" s="18"/>
      <c r="W687" s="18"/>
      <c r="X687" s="19"/>
      <c r="Y687" s="18"/>
      <c r="Z687" s="18"/>
      <c r="AA687" s="18"/>
      <c r="AB687" s="18"/>
      <c r="AC687" s="18"/>
      <c r="AD687" s="18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</row>
    <row r="688" spans="1:44" ht="16.5" customHeight="1" x14ac:dyDescent="0.3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8"/>
      <c r="O688" s="18"/>
      <c r="P688" s="17"/>
      <c r="Q688" s="17"/>
      <c r="R688" s="18"/>
      <c r="S688" s="18"/>
      <c r="T688" s="18"/>
      <c r="U688" s="18"/>
      <c r="V688" s="18"/>
      <c r="W688" s="18"/>
      <c r="X688" s="19"/>
      <c r="Y688" s="18"/>
      <c r="Z688" s="18"/>
      <c r="AA688" s="18"/>
      <c r="AB688" s="18"/>
      <c r="AC688" s="18"/>
      <c r="AD688" s="18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</row>
    <row r="689" spans="1:44" ht="16.5" customHeight="1" x14ac:dyDescent="0.3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8"/>
      <c r="O689" s="18"/>
      <c r="P689" s="17"/>
      <c r="Q689" s="17"/>
      <c r="R689" s="18"/>
      <c r="S689" s="18"/>
      <c r="T689" s="18"/>
      <c r="U689" s="18"/>
      <c r="V689" s="18"/>
      <c r="W689" s="18"/>
      <c r="X689" s="19"/>
      <c r="Y689" s="18"/>
      <c r="Z689" s="18"/>
      <c r="AA689" s="18"/>
      <c r="AB689" s="18"/>
      <c r="AC689" s="18"/>
      <c r="AD689" s="18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</row>
    <row r="690" spans="1:44" ht="16.5" customHeight="1" x14ac:dyDescent="0.3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8"/>
      <c r="O690" s="18"/>
      <c r="P690" s="17"/>
      <c r="Q690" s="17"/>
      <c r="R690" s="18"/>
      <c r="S690" s="18"/>
      <c r="T690" s="18"/>
      <c r="U690" s="18"/>
      <c r="V690" s="18"/>
      <c r="W690" s="18"/>
      <c r="X690" s="19"/>
      <c r="Y690" s="18"/>
      <c r="Z690" s="18"/>
      <c r="AA690" s="18"/>
      <c r="AB690" s="18"/>
      <c r="AC690" s="18"/>
      <c r="AD690" s="18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</row>
    <row r="691" spans="1:44" ht="16.5" customHeight="1" x14ac:dyDescent="0.3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8"/>
      <c r="O691" s="18"/>
      <c r="P691" s="17"/>
      <c r="Q691" s="17"/>
      <c r="R691" s="18"/>
      <c r="S691" s="18"/>
      <c r="T691" s="18"/>
      <c r="U691" s="18"/>
      <c r="V691" s="18"/>
      <c r="W691" s="18"/>
      <c r="X691" s="19"/>
      <c r="Y691" s="18"/>
      <c r="Z691" s="18"/>
      <c r="AA691" s="18"/>
      <c r="AB691" s="18"/>
      <c r="AC691" s="18"/>
      <c r="AD691" s="18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</row>
    <row r="692" spans="1:44" ht="16.5" customHeight="1" x14ac:dyDescent="0.3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8"/>
      <c r="O692" s="18"/>
      <c r="P692" s="17"/>
      <c r="Q692" s="17"/>
      <c r="R692" s="18"/>
      <c r="S692" s="18"/>
      <c r="T692" s="18"/>
      <c r="U692" s="18"/>
      <c r="V692" s="18"/>
      <c r="W692" s="18"/>
      <c r="X692" s="19"/>
      <c r="Y692" s="18"/>
      <c r="Z692" s="18"/>
      <c r="AA692" s="18"/>
      <c r="AB692" s="18"/>
      <c r="AC692" s="18"/>
      <c r="AD692" s="18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</row>
    <row r="693" spans="1:44" ht="16.5" customHeight="1" x14ac:dyDescent="0.3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8"/>
      <c r="O693" s="18"/>
      <c r="P693" s="17"/>
      <c r="Q693" s="17"/>
      <c r="R693" s="18"/>
      <c r="S693" s="18"/>
      <c r="T693" s="18"/>
      <c r="U693" s="18"/>
      <c r="V693" s="18"/>
      <c r="W693" s="18"/>
      <c r="X693" s="19"/>
      <c r="Y693" s="18"/>
      <c r="Z693" s="18"/>
      <c r="AA693" s="18"/>
      <c r="AB693" s="18"/>
      <c r="AC693" s="18"/>
      <c r="AD693" s="18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</row>
    <row r="694" spans="1:44" ht="16.5" customHeight="1" x14ac:dyDescent="0.3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8"/>
      <c r="O694" s="18"/>
      <c r="P694" s="17"/>
      <c r="Q694" s="17"/>
      <c r="R694" s="18"/>
      <c r="S694" s="18"/>
      <c r="T694" s="18"/>
      <c r="U694" s="18"/>
      <c r="V694" s="18"/>
      <c r="W694" s="18"/>
      <c r="X694" s="19"/>
      <c r="Y694" s="18"/>
      <c r="Z694" s="18"/>
      <c r="AA694" s="18"/>
      <c r="AB694" s="18"/>
      <c r="AC694" s="18"/>
      <c r="AD694" s="18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</row>
    <row r="695" spans="1:44" ht="16.5" customHeight="1" x14ac:dyDescent="0.3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8"/>
      <c r="O695" s="18"/>
      <c r="P695" s="17"/>
      <c r="Q695" s="17"/>
      <c r="R695" s="18"/>
      <c r="S695" s="18"/>
      <c r="T695" s="18"/>
      <c r="U695" s="18"/>
      <c r="V695" s="18"/>
      <c r="W695" s="18"/>
      <c r="X695" s="19"/>
      <c r="Y695" s="18"/>
      <c r="Z695" s="18"/>
      <c r="AA695" s="18"/>
      <c r="AB695" s="18"/>
      <c r="AC695" s="18"/>
      <c r="AD695" s="18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</row>
    <row r="696" spans="1:44" ht="16.5" customHeight="1" x14ac:dyDescent="0.3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8"/>
      <c r="O696" s="18"/>
      <c r="P696" s="17"/>
      <c r="Q696" s="17"/>
      <c r="R696" s="18"/>
      <c r="S696" s="18"/>
      <c r="T696" s="18"/>
      <c r="U696" s="18"/>
      <c r="V696" s="18"/>
      <c r="W696" s="18"/>
      <c r="X696" s="19"/>
      <c r="Y696" s="18"/>
      <c r="Z696" s="18"/>
      <c r="AA696" s="18"/>
      <c r="AB696" s="18"/>
      <c r="AC696" s="18"/>
      <c r="AD696" s="18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</row>
    <row r="697" spans="1:44" ht="16.5" customHeight="1" x14ac:dyDescent="0.3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8"/>
      <c r="O697" s="18"/>
      <c r="P697" s="17"/>
      <c r="Q697" s="17"/>
      <c r="R697" s="18"/>
      <c r="S697" s="18"/>
      <c r="T697" s="18"/>
      <c r="U697" s="18"/>
      <c r="V697" s="18"/>
      <c r="W697" s="18"/>
      <c r="X697" s="19"/>
      <c r="Y697" s="18"/>
      <c r="Z697" s="18"/>
      <c r="AA697" s="18"/>
      <c r="AB697" s="18"/>
      <c r="AC697" s="18"/>
      <c r="AD697" s="18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</row>
    <row r="698" spans="1:44" ht="16.5" customHeight="1" x14ac:dyDescent="0.3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8"/>
      <c r="O698" s="18"/>
      <c r="P698" s="17"/>
      <c r="Q698" s="17"/>
      <c r="R698" s="18"/>
      <c r="S698" s="18"/>
      <c r="T698" s="18"/>
      <c r="U698" s="18"/>
      <c r="V698" s="18"/>
      <c r="W698" s="18"/>
      <c r="X698" s="19"/>
      <c r="Y698" s="18"/>
      <c r="Z698" s="18"/>
      <c r="AA698" s="18"/>
      <c r="AB698" s="18"/>
      <c r="AC698" s="18"/>
      <c r="AD698" s="18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</row>
    <row r="699" spans="1:44" ht="16.5" customHeight="1" x14ac:dyDescent="0.3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8"/>
      <c r="O699" s="18"/>
      <c r="P699" s="17"/>
      <c r="Q699" s="17"/>
      <c r="R699" s="18"/>
      <c r="S699" s="18"/>
      <c r="T699" s="18"/>
      <c r="U699" s="18"/>
      <c r="V699" s="18"/>
      <c r="W699" s="18"/>
      <c r="X699" s="19"/>
      <c r="Y699" s="18"/>
      <c r="Z699" s="18"/>
      <c r="AA699" s="18"/>
      <c r="AB699" s="18"/>
      <c r="AC699" s="18"/>
      <c r="AD699" s="18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</row>
    <row r="700" spans="1:44" ht="16.5" customHeight="1" x14ac:dyDescent="0.3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8"/>
      <c r="O700" s="18"/>
      <c r="P700" s="17"/>
      <c r="Q700" s="17"/>
      <c r="R700" s="18"/>
      <c r="S700" s="18"/>
      <c r="T700" s="18"/>
      <c r="U700" s="18"/>
      <c r="V700" s="18"/>
      <c r="W700" s="18"/>
      <c r="X700" s="19"/>
      <c r="Y700" s="18"/>
      <c r="Z700" s="18"/>
      <c r="AA700" s="18"/>
      <c r="AB700" s="18"/>
      <c r="AC700" s="18"/>
      <c r="AD700" s="18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</row>
    <row r="701" spans="1:44" ht="16.5" customHeight="1" x14ac:dyDescent="0.3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8"/>
      <c r="O701" s="18"/>
      <c r="P701" s="17"/>
      <c r="Q701" s="17"/>
      <c r="R701" s="18"/>
      <c r="S701" s="18"/>
      <c r="T701" s="18"/>
      <c r="U701" s="18"/>
      <c r="V701" s="18"/>
      <c r="W701" s="18"/>
      <c r="X701" s="19"/>
      <c r="Y701" s="18"/>
      <c r="Z701" s="18"/>
      <c r="AA701" s="18"/>
      <c r="AB701" s="18"/>
      <c r="AC701" s="18"/>
      <c r="AD701" s="18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</row>
    <row r="702" spans="1:44" ht="16.5" customHeight="1" x14ac:dyDescent="0.3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8"/>
      <c r="O702" s="18"/>
      <c r="P702" s="17"/>
      <c r="Q702" s="17"/>
      <c r="R702" s="18"/>
      <c r="S702" s="18"/>
      <c r="T702" s="18"/>
      <c r="U702" s="18"/>
      <c r="V702" s="18"/>
      <c r="W702" s="18"/>
      <c r="X702" s="19"/>
      <c r="Y702" s="18"/>
      <c r="Z702" s="18"/>
      <c r="AA702" s="18"/>
      <c r="AB702" s="18"/>
      <c r="AC702" s="18"/>
      <c r="AD702" s="18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</row>
    <row r="703" spans="1:44" ht="16.5" customHeight="1" x14ac:dyDescent="0.3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8"/>
      <c r="O703" s="18"/>
      <c r="P703" s="17"/>
      <c r="Q703" s="17"/>
      <c r="R703" s="18"/>
      <c r="S703" s="18"/>
      <c r="T703" s="18"/>
      <c r="U703" s="18"/>
      <c r="V703" s="18"/>
      <c r="W703" s="18"/>
      <c r="X703" s="19"/>
      <c r="Y703" s="18"/>
      <c r="Z703" s="18"/>
      <c r="AA703" s="18"/>
      <c r="AB703" s="18"/>
      <c r="AC703" s="18"/>
      <c r="AD703" s="18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</row>
    <row r="704" spans="1:44" ht="16.5" customHeight="1" x14ac:dyDescent="0.3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8"/>
      <c r="O704" s="18"/>
      <c r="P704" s="17"/>
      <c r="Q704" s="17"/>
      <c r="R704" s="18"/>
      <c r="S704" s="18"/>
      <c r="T704" s="18"/>
      <c r="U704" s="18"/>
      <c r="V704" s="18"/>
      <c r="W704" s="18"/>
      <c r="X704" s="19"/>
      <c r="Y704" s="18"/>
      <c r="Z704" s="18"/>
      <c r="AA704" s="18"/>
      <c r="AB704" s="18"/>
      <c r="AC704" s="18"/>
      <c r="AD704" s="18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</row>
    <row r="705" spans="1:44" ht="16.5" customHeight="1" x14ac:dyDescent="0.3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8"/>
      <c r="O705" s="18"/>
      <c r="P705" s="17"/>
      <c r="Q705" s="17"/>
      <c r="R705" s="18"/>
      <c r="S705" s="18"/>
      <c r="T705" s="18"/>
      <c r="U705" s="18"/>
      <c r="V705" s="18"/>
      <c r="W705" s="18"/>
      <c r="X705" s="19"/>
      <c r="Y705" s="18"/>
      <c r="Z705" s="18"/>
      <c r="AA705" s="18"/>
      <c r="AB705" s="18"/>
      <c r="AC705" s="18"/>
      <c r="AD705" s="18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</row>
    <row r="706" spans="1:44" ht="16.5" customHeight="1" x14ac:dyDescent="0.3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8"/>
      <c r="O706" s="18"/>
      <c r="P706" s="17"/>
      <c r="Q706" s="17"/>
      <c r="R706" s="18"/>
      <c r="S706" s="18"/>
      <c r="T706" s="18"/>
      <c r="U706" s="18"/>
      <c r="V706" s="18"/>
      <c r="W706" s="18"/>
      <c r="X706" s="19"/>
      <c r="Y706" s="18"/>
      <c r="Z706" s="18"/>
      <c r="AA706" s="18"/>
      <c r="AB706" s="18"/>
      <c r="AC706" s="18"/>
      <c r="AD706" s="18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</row>
    <row r="707" spans="1:44" ht="16.5" customHeight="1" x14ac:dyDescent="0.3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8"/>
      <c r="O707" s="18"/>
      <c r="P707" s="17"/>
      <c r="Q707" s="17"/>
      <c r="R707" s="18"/>
      <c r="S707" s="18"/>
      <c r="T707" s="18"/>
      <c r="U707" s="18"/>
      <c r="V707" s="18"/>
      <c r="W707" s="18"/>
      <c r="X707" s="19"/>
      <c r="Y707" s="18"/>
      <c r="Z707" s="18"/>
      <c r="AA707" s="18"/>
      <c r="AB707" s="18"/>
      <c r="AC707" s="18"/>
      <c r="AD707" s="18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</row>
    <row r="708" spans="1:44" ht="16.5" customHeight="1" x14ac:dyDescent="0.3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8"/>
      <c r="O708" s="18"/>
      <c r="P708" s="17"/>
      <c r="Q708" s="17"/>
      <c r="R708" s="18"/>
      <c r="S708" s="18"/>
      <c r="T708" s="18"/>
      <c r="U708" s="18"/>
      <c r="V708" s="18"/>
      <c r="W708" s="18"/>
      <c r="X708" s="19"/>
      <c r="Y708" s="18"/>
      <c r="Z708" s="18"/>
      <c r="AA708" s="18"/>
      <c r="AB708" s="18"/>
      <c r="AC708" s="18"/>
      <c r="AD708" s="18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</row>
    <row r="709" spans="1:44" ht="16.5" customHeight="1" x14ac:dyDescent="0.3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8"/>
      <c r="O709" s="18"/>
      <c r="P709" s="17"/>
      <c r="Q709" s="17"/>
      <c r="R709" s="18"/>
      <c r="S709" s="18"/>
      <c r="T709" s="18"/>
      <c r="U709" s="18"/>
      <c r="V709" s="18"/>
      <c r="W709" s="18"/>
      <c r="X709" s="19"/>
      <c r="Y709" s="18"/>
      <c r="Z709" s="18"/>
      <c r="AA709" s="18"/>
      <c r="AB709" s="18"/>
      <c r="AC709" s="18"/>
      <c r="AD709" s="18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</row>
    <row r="710" spans="1:44" ht="16.5" customHeight="1" x14ac:dyDescent="0.3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8"/>
      <c r="O710" s="18"/>
      <c r="P710" s="17"/>
      <c r="Q710" s="17"/>
      <c r="R710" s="18"/>
      <c r="S710" s="18"/>
      <c r="T710" s="18"/>
      <c r="U710" s="18"/>
      <c r="V710" s="18"/>
      <c r="W710" s="18"/>
      <c r="X710" s="19"/>
      <c r="Y710" s="18"/>
      <c r="Z710" s="18"/>
      <c r="AA710" s="18"/>
      <c r="AB710" s="18"/>
      <c r="AC710" s="18"/>
      <c r="AD710" s="18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</row>
    <row r="711" spans="1:44" ht="16.5" customHeight="1" x14ac:dyDescent="0.3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8"/>
      <c r="O711" s="18"/>
      <c r="P711" s="17"/>
      <c r="Q711" s="17"/>
      <c r="R711" s="18"/>
      <c r="S711" s="18"/>
      <c r="T711" s="18"/>
      <c r="U711" s="18"/>
      <c r="V711" s="18"/>
      <c r="W711" s="18"/>
      <c r="X711" s="19"/>
      <c r="Y711" s="18"/>
      <c r="Z711" s="18"/>
      <c r="AA711" s="18"/>
      <c r="AB711" s="18"/>
      <c r="AC711" s="18"/>
      <c r="AD711" s="18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</row>
    <row r="712" spans="1:44" ht="16.5" customHeight="1" x14ac:dyDescent="0.3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8"/>
      <c r="O712" s="18"/>
      <c r="P712" s="17"/>
      <c r="Q712" s="17"/>
      <c r="R712" s="18"/>
      <c r="S712" s="18"/>
      <c r="T712" s="18"/>
      <c r="U712" s="18"/>
      <c r="V712" s="18"/>
      <c r="W712" s="18"/>
      <c r="X712" s="19"/>
      <c r="Y712" s="18"/>
      <c r="Z712" s="18"/>
      <c r="AA712" s="18"/>
      <c r="AB712" s="18"/>
      <c r="AC712" s="18"/>
      <c r="AD712" s="18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</row>
    <row r="713" spans="1:44" ht="16.5" customHeight="1" x14ac:dyDescent="0.3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8"/>
      <c r="O713" s="18"/>
      <c r="P713" s="17"/>
      <c r="Q713" s="17"/>
      <c r="R713" s="18"/>
      <c r="S713" s="18"/>
      <c r="T713" s="18"/>
      <c r="U713" s="18"/>
      <c r="V713" s="18"/>
      <c r="W713" s="18"/>
      <c r="X713" s="19"/>
      <c r="Y713" s="18"/>
      <c r="Z713" s="18"/>
      <c r="AA713" s="18"/>
      <c r="AB713" s="18"/>
      <c r="AC713" s="18"/>
      <c r="AD713" s="18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</row>
    <row r="714" spans="1:44" ht="16.5" customHeight="1" x14ac:dyDescent="0.3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8"/>
      <c r="O714" s="18"/>
      <c r="P714" s="17"/>
      <c r="Q714" s="17"/>
      <c r="R714" s="18"/>
      <c r="S714" s="18"/>
      <c r="T714" s="18"/>
      <c r="U714" s="18"/>
      <c r="V714" s="18"/>
      <c r="W714" s="18"/>
      <c r="X714" s="19"/>
      <c r="Y714" s="18"/>
      <c r="Z714" s="18"/>
      <c r="AA714" s="18"/>
      <c r="AB714" s="18"/>
      <c r="AC714" s="18"/>
      <c r="AD714" s="18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</row>
    <row r="715" spans="1:44" ht="16.5" customHeight="1" x14ac:dyDescent="0.3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8"/>
      <c r="O715" s="18"/>
      <c r="P715" s="17"/>
      <c r="Q715" s="17"/>
      <c r="R715" s="18"/>
      <c r="S715" s="18"/>
      <c r="T715" s="18"/>
      <c r="U715" s="18"/>
      <c r="V715" s="18"/>
      <c r="W715" s="18"/>
      <c r="X715" s="19"/>
      <c r="Y715" s="18"/>
      <c r="Z715" s="18"/>
      <c r="AA715" s="18"/>
      <c r="AB715" s="18"/>
      <c r="AC715" s="18"/>
      <c r="AD715" s="18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</row>
    <row r="716" spans="1:44" ht="16.5" customHeight="1" x14ac:dyDescent="0.3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8"/>
      <c r="O716" s="18"/>
      <c r="P716" s="17"/>
      <c r="Q716" s="17"/>
      <c r="R716" s="18"/>
      <c r="S716" s="18"/>
      <c r="T716" s="18"/>
      <c r="U716" s="18"/>
      <c r="V716" s="18"/>
      <c r="W716" s="18"/>
      <c r="X716" s="19"/>
      <c r="Y716" s="18"/>
      <c r="Z716" s="18"/>
      <c r="AA716" s="18"/>
      <c r="AB716" s="18"/>
      <c r="AC716" s="18"/>
      <c r="AD716" s="18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</row>
    <row r="717" spans="1:44" ht="16.5" customHeight="1" x14ac:dyDescent="0.3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8"/>
      <c r="O717" s="18"/>
      <c r="P717" s="17"/>
      <c r="Q717" s="17"/>
      <c r="R717" s="18"/>
      <c r="S717" s="18"/>
      <c r="T717" s="18"/>
      <c r="U717" s="18"/>
      <c r="V717" s="18"/>
      <c r="W717" s="18"/>
      <c r="X717" s="19"/>
      <c r="Y717" s="18"/>
      <c r="Z717" s="18"/>
      <c r="AA717" s="18"/>
      <c r="AB717" s="18"/>
      <c r="AC717" s="18"/>
      <c r="AD717" s="18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</row>
    <row r="718" spans="1:44" ht="16.5" customHeight="1" x14ac:dyDescent="0.3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8"/>
      <c r="O718" s="18"/>
      <c r="P718" s="17"/>
      <c r="Q718" s="17"/>
      <c r="R718" s="18"/>
      <c r="S718" s="18"/>
      <c r="T718" s="18"/>
      <c r="U718" s="18"/>
      <c r="V718" s="18"/>
      <c r="W718" s="18"/>
      <c r="X718" s="19"/>
      <c r="Y718" s="18"/>
      <c r="Z718" s="18"/>
      <c r="AA718" s="18"/>
      <c r="AB718" s="18"/>
      <c r="AC718" s="18"/>
      <c r="AD718" s="18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</row>
    <row r="719" spans="1:44" ht="16.5" customHeight="1" x14ac:dyDescent="0.3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8"/>
      <c r="O719" s="18"/>
      <c r="P719" s="17"/>
      <c r="Q719" s="17"/>
      <c r="R719" s="18"/>
      <c r="S719" s="18"/>
      <c r="T719" s="18"/>
      <c r="U719" s="18"/>
      <c r="V719" s="18"/>
      <c r="W719" s="18"/>
      <c r="X719" s="19"/>
      <c r="Y719" s="18"/>
      <c r="Z719" s="18"/>
      <c r="AA719" s="18"/>
      <c r="AB719" s="18"/>
      <c r="AC719" s="18"/>
      <c r="AD719" s="18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</row>
    <row r="720" spans="1:44" ht="16.5" customHeight="1" x14ac:dyDescent="0.3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8"/>
      <c r="O720" s="18"/>
      <c r="P720" s="17"/>
      <c r="Q720" s="17"/>
      <c r="R720" s="18"/>
      <c r="S720" s="18"/>
      <c r="T720" s="18"/>
      <c r="U720" s="18"/>
      <c r="V720" s="18"/>
      <c r="W720" s="18"/>
      <c r="X720" s="19"/>
      <c r="Y720" s="18"/>
      <c r="Z720" s="18"/>
      <c r="AA720" s="18"/>
      <c r="AB720" s="18"/>
      <c r="AC720" s="18"/>
      <c r="AD720" s="18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</row>
    <row r="721" spans="1:44" ht="16.5" customHeight="1" x14ac:dyDescent="0.3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8"/>
      <c r="O721" s="18"/>
      <c r="P721" s="17"/>
      <c r="Q721" s="17"/>
      <c r="R721" s="18"/>
      <c r="S721" s="18"/>
      <c r="T721" s="18"/>
      <c r="U721" s="18"/>
      <c r="V721" s="18"/>
      <c r="W721" s="18"/>
      <c r="X721" s="19"/>
      <c r="Y721" s="18"/>
      <c r="Z721" s="18"/>
      <c r="AA721" s="18"/>
      <c r="AB721" s="18"/>
      <c r="AC721" s="18"/>
      <c r="AD721" s="18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</row>
    <row r="722" spans="1:44" ht="16.5" customHeight="1" x14ac:dyDescent="0.3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8"/>
      <c r="O722" s="18"/>
      <c r="P722" s="17"/>
      <c r="Q722" s="17"/>
      <c r="R722" s="18"/>
      <c r="S722" s="18"/>
      <c r="T722" s="18"/>
      <c r="U722" s="18"/>
      <c r="V722" s="18"/>
      <c r="W722" s="18"/>
      <c r="X722" s="19"/>
      <c r="Y722" s="18"/>
      <c r="Z722" s="18"/>
      <c r="AA722" s="18"/>
      <c r="AB722" s="18"/>
      <c r="AC722" s="18"/>
      <c r="AD722" s="18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</row>
    <row r="723" spans="1:44" ht="16.5" customHeight="1" x14ac:dyDescent="0.3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8"/>
      <c r="O723" s="18"/>
      <c r="P723" s="17"/>
      <c r="Q723" s="17"/>
      <c r="R723" s="18"/>
      <c r="S723" s="18"/>
      <c r="T723" s="18"/>
      <c r="U723" s="18"/>
      <c r="V723" s="18"/>
      <c r="W723" s="18"/>
      <c r="X723" s="19"/>
      <c r="Y723" s="18"/>
      <c r="Z723" s="18"/>
      <c r="AA723" s="18"/>
      <c r="AB723" s="18"/>
      <c r="AC723" s="18"/>
      <c r="AD723" s="18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</row>
    <row r="724" spans="1:44" ht="16.5" customHeight="1" x14ac:dyDescent="0.3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8"/>
      <c r="O724" s="18"/>
      <c r="P724" s="17"/>
      <c r="Q724" s="17"/>
      <c r="R724" s="18"/>
      <c r="S724" s="18"/>
      <c r="T724" s="18"/>
      <c r="U724" s="18"/>
      <c r="V724" s="18"/>
      <c r="W724" s="18"/>
      <c r="X724" s="19"/>
      <c r="Y724" s="18"/>
      <c r="Z724" s="18"/>
      <c r="AA724" s="18"/>
      <c r="AB724" s="18"/>
      <c r="AC724" s="18"/>
      <c r="AD724" s="18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</row>
    <row r="725" spans="1:44" ht="16.5" customHeight="1" x14ac:dyDescent="0.3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8"/>
      <c r="O725" s="18"/>
      <c r="P725" s="17"/>
      <c r="Q725" s="17"/>
      <c r="R725" s="18"/>
      <c r="S725" s="18"/>
      <c r="T725" s="18"/>
      <c r="U725" s="18"/>
      <c r="V725" s="18"/>
      <c r="W725" s="18"/>
      <c r="X725" s="19"/>
      <c r="Y725" s="18"/>
      <c r="Z725" s="18"/>
      <c r="AA725" s="18"/>
      <c r="AB725" s="18"/>
      <c r="AC725" s="18"/>
      <c r="AD725" s="18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</row>
    <row r="726" spans="1:44" ht="16.5" customHeight="1" x14ac:dyDescent="0.3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8"/>
      <c r="O726" s="18"/>
      <c r="P726" s="17"/>
      <c r="Q726" s="17"/>
      <c r="R726" s="18"/>
      <c r="S726" s="18"/>
      <c r="T726" s="18"/>
      <c r="U726" s="18"/>
      <c r="V726" s="18"/>
      <c r="W726" s="18"/>
      <c r="X726" s="19"/>
      <c r="Y726" s="18"/>
      <c r="Z726" s="18"/>
      <c r="AA726" s="18"/>
      <c r="AB726" s="18"/>
      <c r="AC726" s="18"/>
      <c r="AD726" s="18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</row>
    <row r="727" spans="1:44" ht="16.5" customHeight="1" x14ac:dyDescent="0.3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8"/>
      <c r="O727" s="18"/>
      <c r="P727" s="17"/>
      <c r="Q727" s="17"/>
      <c r="R727" s="18"/>
      <c r="S727" s="18"/>
      <c r="T727" s="18"/>
      <c r="U727" s="18"/>
      <c r="V727" s="18"/>
      <c r="W727" s="18"/>
      <c r="X727" s="19"/>
      <c r="Y727" s="18"/>
      <c r="Z727" s="18"/>
      <c r="AA727" s="18"/>
      <c r="AB727" s="18"/>
      <c r="AC727" s="18"/>
      <c r="AD727" s="18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</row>
    <row r="728" spans="1:44" ht="16.5" customHeight="1" x14ac:dyDescent="0.3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8"/>
      <c r="O728" s="18"/>
      <c r="P728" s="17"/>
      <c r="Q728" s="17"/>
      <c r="R728" s="18"/>
      <c r="S728" s="18"/>
      <c r="T728" s="18"/>
      <c r="U728" s="18"/>
      <c r="V728" s="18"/>
      <c r="W728" s="18"/>
      <c r="X728" s="19"/>
      <c r="Y728" s="18"/>
      <c r="Z728" s="18"/>
      <c r="AA728" s="18"/>
      <c r="AB728" s="18"/>
      <c r="AC728" s="18"/>
      <c r="AD728" s="18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</row>
    <row r="729" spans="1:44" ht="16.5" customHeight="1" x14ac:dyDescent="0.3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8"/>
      <c r="O729" s="18"/>
      <c r="P729" s="17"/>
      <c r="Q729" s="17"/>
      <c r="R729" s="18"/>
      <c r="S729" s="18"/>
      <c r="T729" s="18"/>
      <c r="U729" s="18"/>
      <c r="V729" s="18"/>
      <c r="W729" s="18"/>
      <c r="X729" s="19"/>
      <c r="Y729" s="18"/>
      <c r="Z729" s="18"/>
      <c r="AA729" s="18"/>
      <c r="AB729" s="18"/>
      <c r="AC729" s="18"/>
      <c r="AD729" s="18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</row>
    <row r="730" spans="1:44" ht="16.5" customHeight="1" x14ac:dyDescent="0.3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8"/>
      <c r="O730" s="18"/>
      <c r="P730" s="17"/>
      <c r="Q730" s="17"/>
      <c r="R730" s="18"/>
      <c r="S730" s="18"/>
      <c r="T730" s="18"/>
      <c r="U730" s="18"/>
      <c r="V730" s="18"/>
      <c r="W730" s="18"/>
      <c r="X730" s="19"/>
      <c r="Y730" s="18"/>
      <c r="Z730" s="18"/>
      <c r="AA730" s="18"/>
      <c r="AB730" s="18"/>
      <c r="AC730" s="18"/>
      <c r="AD730" s="18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</row>
    <row r="731" spans="1:44" ht="16.5" customHeight="1" x14ac:dyDescent="0.3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8"/>
      <c r="O731" s="18"/>
      <c r="P731" s="17"/>
      <c r="Q731" s="17"/>
      <c r="R731" s="18"/>
      <c r="S731" s="18"/>
      <c r="T731" s="18"/>
      <c r="U731" s="18"/>
      <c r="V731" s="18"/>
      <c r="W731" s="18"/>
      <c r="X731" s="19"/>
      <c r="Y731" s="18"/>
      <c r="Z731" s="18"/>
      <c r="AA731" s="18"/>
      <c r="AB731" s="18"/>
      <c r="AC731" s="18"/>
      <c r="AD731" s="18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</row>
    <row r="732" spans="1:44" ht="16.5" customHeight="1" x14ac:dyDescent="0.3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8"/>
      <c r="O732" s="18"/>
      <c r="P732" s="17"/>
      <c r="Q732" s="17"/>
      <c r="R732" s="18"/>
      <c r="S732" s="18"/>
      <c r="T732" s="18"/>
      <c r="U732" s="18"/>
      <c r="V732" s="18"/>
      <c r="W732" s="18"/>
      <c r="X732" s="19"/>
      <c r="Y732" s="18"/>
      <c r="Z732" s="18"/>
      <c r="AA732" s="18"/>
      <c r="AB732" s="18"/>
      <c r="AC732" s="18"/>
      <c r="AD732" s="18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</row>
    <row r="733" spans="1:44" ht="16.5" customHeight="1" x14ac:dyDescent="0.3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8"/>
      <c r="O733" s="18"/>
      <c r="P733" s="17"/>
      <c r="Q733" s="17"/>
      <c r="R733" s="18"/>
      <c r="S733" s="18"/>
      <c r="T733" s="18"/>
      <c r="U733" s="18"/>
      <c r="V733" s="18"/>
      <c r="W733" s="18"/>
      <c r="X733" s="19"/>
      <c r="Y733" s="18"/>
      <c r="Z733" s="18"/>
      <c r="AA733" s="18"/>
      <c r="AB733" s="18"/>
      <c r="AC733" s="18"/>
      <c r="AD733" s="18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</row>
    <row r="734" spans="1:44" ht="16.5" customHeight="1" x14ac:dyDescent="0.3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8"/>
      <c r="O734" s="18"/>
      <c r="P734" s="17"/>
      <c r="Q734" s="17"/>
      <c r="R734" s="18"/>
      <c r="S734" s="18"/>
      <c r="T734" s="18"/>
      <c r="U734" s="18"/>
      <c r="V734" s="18"/>
      <c r="W734" s="18"/>
      <c r="X734" s="19"/>
      <c r="Y734" s="18"/>
      <c r="Z734" s="18"/>
      <c r="AA734" s="18"/>
      <c r="AB734" s="18"/>
      <c r="AC734" s="18"/>
      <c r="AD734" s="18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</row>
    <row r="735" spans="1:44" ht="16.5" customHeight="1" x14ac:dyDescent="0.3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8"/>
      <c r="O735" s="18"/>
      <c r="P735" s="17"/>
      <c r="Q735" s="17"/>
      <c r="R735" s="18"/>
      <c r="S735" s="18"/>
      <c r="T735" s="18"/>
      <c r="U735" s="18"/>
      <c r="V735" s="18"/>
      <c r="W735" s="18"/>
      <c r="X735" s="19"/>
      <c r="Y735" s="18"/>
      <c r="Z735" s="18"/>
      <c r="AA735" s="18"/>
      <c r="AB735" s="18"/>
      <c r="AC735" s="18"/>
      <c r="AD735" s="18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</row>
    <row r="736" spans="1:44" ht="16.5" customHeight="1" x14ac:dyDescent="0.3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8"/>
      <c r="O736" s="18"/>
      <c r="P736" s="17"/>
      <c r="Q736" s="17"/>
      <c r="R736" s="18"/>
      <c r="S736" s="18"/>
      <c r="T736" s="18"/>
      <c r="U736" s="18"/>
      <c r="V736" s="18"/>
      <c r="W736" s="18"/>
      <c r="X736" s="19"/>
      <c r="Y736" s="18"/>
      <c r="Z736" s="18"/>
      <c r="AA736" s="18"/>
      <c r="AB736" s="18"/>
      <c r="AC736" s="18"/>
      <c r="AD736" s="18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</row>
    <row r="737" spans="1:44" ht="16.5" customHeight="1" x14ac:dyDescent="0.3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8"/>
      <c r="O737" s="18"/>
      <c r="P737" s="17"/>
      <c r="Q737" s="17"/>
      <c r="R737" s="18"/>
      <c r="S737" s="18"/>
      <c r="T737" s="18"/>
      <c r="U737" s="18"/>
      <c r="V737" s="18"/>
      <c r="W737" s="18"/>
      <c r="X737" s="19"/>
      <c r="Y737" s="18"/>
      <c r="Z737" s="18"/>
      <c r="AA737" s="18"/>
      <c r="AB737" s="18"/>
      <c r="AC737" s="18"/>
      <c r="AD737" s="18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</row>
    <row r="738" spans="1:44" ht="16.5" customHeight="1" x14ac:dyDescent="0.3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8"/>
      <c r="O738" s="18"/>
      <c r="P738" s="17"/>
      <c r="Q738" s="17"/>
      <c r="R738" s="18"/>
      <c r="S738" s="18"/>
      <c r="T738" s="18"/>
      <c r="U738" s="18"/>
      <c r="V738" s="18"/>
      <c r="W738" s="18"/>
      <c r="X738" s="19"/>
      <c r="Y738" s="18"/>
      <c r="Z738" s="18"/>
      <c r="AA738" s="18"/>
      <c r="AB738" s="18"/>
      <c r="AC738" s="18"/>
      <c r="AD738" s="18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</row>
    <row r="739" spans="1:44" ht="16.5" customHeight="1" x14ac:dyDescent="0.3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8"/>
      <c r="O739" s="18"/>
      <c r="P739" s="17"/>
      <c r="Q739" s="17"/>
      <c r="R739" s="18"/>
      <c r="S739" s="18"/>
      <c r="T739" s="18"/>
      <c r="U739" s="18"/>
      <c r="V739" s="18"/>
      <c r="W739" s="18"/>
      <c r="X739" s="19"/>
      <c r="Y739" s="18"/>
      <c r="Z739" s="18"/>
      <c r="AA739" s="18"/>
      <c r="AB739" s="18"/>
      <c r="AC739" s="18"/>
      <c r="AD739" s="18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</row>
    <row r="740" spans="1:44" ht="16.5" customHeight="1" x14ac:dyDescent="0.3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8"/>
      <c r="O740" s="18"/>
      <c r="P740" s="17"/>
      <c r="Q740" s="17"/>
      <c r="R740" s="18"/>
      <c r="S740" s="18"/>
      <c r="T740" s="18"/>
      <c r="U740" s="18"/>
      <c r="V740" s="18"/>
      <c r="W740" s="18"/>
      <c r="X740" s="19"/>
      <c r="Y740" s="18"/>
      <c r="Z740" s="18"/>
      <c r="AA740" s="18"/>
      <c r="AB740" s="18"/>
      <c r="AC740" s="18"/>
      <c r="AD740" s="18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</row>
    <row r="741" spans="1:44" ht="16.5" customHeight="1" x14ac:dyDescent="0.3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8"/>
      <c r="O741" s="18"/>
      <c r="P741" s="17"/>
      <c r="Q741" s="17"/>
      <c r="R741" s="18"/>
      <c r="S741" s="18"/>
      <c r="T741" s="18"/>
      <c r="U741" s="18"/>
      <c r="V741" s="18"/>
      <c r="W741" s="18"/>
      <c r="X741" s="19"/>
      <c r="Y741" s="18"/>
      <c r="Z741" s="18"/>
      <c r="AA741" s="18"/>
      <c r="AB741" s="18"/>
      <c r="AC741" s="18"/>
      <c r="AD741" s="18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</row>
    <row r="742" spans="1:44" ht="16.5" customHeight="1" x14ac:dyDescent="0.3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8"/>
      <c r="O742" s="18"/>
      <c r="P742" s="17"/>
      <c r="Q742" s="17"/>
      <c r="R742" s="18"/>
      <c r="S742" s="18"/>
      <c r="T742" s="18"/>
      <c r="U742" s="18"/>
      <c r="V742" s="18"/>
      <c r="W742" s="18"/>
      <c r="X742" s="19"/>
      <c r="Y742" s="18"/>
      <c r="Z742" s="18"/>
      <c r="AA742" s="18"/>
      <c r="AB742" s="18"/>
      <c r="AC742" s="18"/>
      <c r="AD742" s="18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</row>
    <row r="743" spans="1:44" ht="16.5" customHeight="1" x14ac:dyDescent="0.3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8"/>
      <c r="O743" s="18"/>
      <c r="P743" s="17"/>
      <c r="Q743" s="17"/>
      <c r="R743" s="18"/>
      <c r="S743" s="18"/>
      <c r="T743" s="18"/>
      <c r="U743" s="18"/>
      <c r="V743" s="18"/>
      <c r="W743" s="18"/>
      <c r="X743" s="19"/>
      <c r="Y743" s="18"/>
      <c r="Z743" s="18"/>
      <c r="AA743" s="18"/>
      <c r="AB743" s="18"/>
      <c r="AC743" s="18"/>
      <c r="AD743" s="18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</row>
    <row r="744" spans="1:44" ht="16.5" customHeight="1" x14ac:dyDescent="0.3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8"/>
      <c r="O744" s="18"/>
      <c r="P744" s="17"/>
      <c r="Q744" s="17"/>
      <c r="R744" s="18"/>
      <c r="S744" s="18"/>
      <c r="T744" s="18"/>
      <c r="U744" s="18"/>
      <c r="V744" s="18"/>
      <c r="W744" s="18"/>
      <c r="X744" s="19"/>
      <c r="Y744" s="18"/>
      <c r="Z744" s="18"/>
      <c r="AA744" s="18"/>
      <c r="AB744" s="18"/>
      <c r="AC744" s="18"/>
      <c r="AD744" s="18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</row>
    <row r="745" spans="1:44" ht="16.5" customHeight="1" x14ac:dyDescent="0.3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8"/>
      <c r="O745" s="18"/>
      <c r="P745" s="17"/>
      <c r="Q745" s="17"/>
      <c r="R745" s="18"/>
      <c r="S745" s="18"/>
      <c r="T745" s="18"/>
      <c r="U745" s="18"/>
      <c r="V745" s="18"/>
      <c r="W745" s="18"/>
      <c r="X745" s="19"/>
      <c r="Y745" s="18"/>
      <c r="Z745" s="18"/>
      <c r="AA745" s="18"/>
      <c r="AB745" s="18"/>
      <c r="AC745" s="18"/>
      <c r="AD745" s="18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</row>
    <row r="746" spans="1:44" ht="16.5" customHeight="1" x14ac:dyDescent="0.3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8"/>
      <c r="O746" s="18"/>
      <c r="P746" s="17"/>
      <c r="Q746" s="17"/>
      <c r="R746" s="18"/>
      <c r="S746" s="18"/>
      <c r="T746" s="18"/>
      <c r="U746" s="18"/>
      <c r="V746" s="18"/>
      <c r="W746" s="18"/>
      <c r="X746" s="19"/>
      <c r="Y746" s="18"/>
      <c r="Z746" s="18"/>
      <c r="AA746" s="18"/>
      <c r="AB746" s="18"/>
      <c r="AC746" s="18"/>
      <c r="AD746" s="18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</row>
    <row r="747" spans="1:44" ht="16.5" customHeight="1" x14ac:dyDescent="0.3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8"/>
      <c r="O747" s="18"/>
      <c r="P747" s="17"/>
      <c r="Q747" s="17"/>
      <c r="R747" s="18"/>
      <c r="S747" s="18"/>
      <c r="T747" s="18"/>
      <c r="U747" s="18"/>
      <c r="V747" s="18"/>
      <c r="W747" s="18"/>
      <c r="X747" s="19"/>
      <c r="Y747" s="18"/>
      <c r="Z747" s="18"/>
      <c r="AA747" s="18"/>
      <c r="AB747" s="18"/>
      <c r="AC747" s="18"/>
      <c r="AD747" s="18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</row>
    <row r="748" spans="1:44" ht="16.5" customHeight="1" x14ac:dyDescent="0.3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8"/>
      <c r="O748" s="18"/>
      <c r="P748" s="17"/>
      <c r="Q748" s="17"/>
      <c r="R748" s="18"/>
      <c r="S748" s="18"/>
      <c r="T748" s="18"/>
      <c r="U748" s="18"/>
      <c r="V748" s="18"/>
      <c r="W748" s="18"/>
      <c r="X748" s="19"/>
      <c r="Y748" s="18"/>
      <c r="Z748" s="18"/>
      <c r="AA748" s="18"/>
      <c r="AB748" s="18"/>
      <c r="AC748" s="18"/>
      <c r="AD748" s="18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</row>
    <row r="749" spans="1:44" ht="16.5" customHeight="1" x14ac:dyDescent="0.3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8"/>
      <c r="O749" s="18"/>
      <c r="P749" s="17"/>
      <c r="Q749" s="17"/>
      <c r="R749" s="18"/>
      <c r="S749" s="18"/>
      <c r="T749" s="18"/>
      <c r="U749" s="18"/>
      <c r="V749" s="18"/>
      <c r="W749" s="18"/>
      <c r="X749" s="19"/>
      <c r="Y749" s="18"/>
      <c r="Z749" s="18"/>
      <c r="AA749" s="18"/>
      <c r="AB749" s="18"/>
      <c r="AC749" s="18"/>
      <c r="AD749" s="18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</row>
    <row r="750" spans="1:44" ht="16.5" customHeight="1" x14ac:dyDescent="0.3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8"/>
      <c r="O750" s="18"/>
      <c r="P750" s="17"/>
      <c r="Q750" s="17"/>
      <c r="R750" s="18"/>
      <c r="S750" s="18"/>
      <c r="T750" s="18"/>
      <c r="U750" s="18"/>
      <c r="V750" s="18"/>
      <c r="W750" s="18"/>
      <c r="X750" s="19"/>
      <c r="Y750" s="18"/>
      <c r="Z750" s="18"/>
      <c r="AA750" s="18"/>
      <c r="AB750" s="18"/>
      <c r="AC750" s="18"/>
      <c r="AD750" s="18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</row>
    <row r="751" spans="1:44" ht="16.5" customHeight="1" x14ac:dyDescent="0.3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8"/>
      <c r="O751" s="18"/>
      <c r="P751" s="17"/>
      <c r="Q751" s="17"/>
      <c r="R751" s="18"/>
      <c r="S751" s="18"/>
      <c r="T751" s="18"/>
      <c r="U751" s="18"/>
      <c r="V751" s="18"/>
      <c r="W751" s="18"/>
      <c r="X751" s="19"/>
      <c r="Y751" s="18"/>
      <c r="Z751" s="18"/>
      <c r="AA751" s="18"/>
      <c r="AB751" s="18"/>
      <c r="AC751" s="18"/>
      <c r="AD751" s="18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</row>
    <row r="752" spans="1:44" ht="16.5" customHeight="1" x14ac:dyDescent="0.3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8"/>
      <c r="O752" s="18"/>
      <c r="P752" s="17"/>
      <c r="Q752" s="17"/>
      <c r="R752" s="18"/>
      <c r="S752" s="18"/>
      <c r="T752" s="18"/>
      <c r="U752" s="18"/>
      <c r="V752" s="18"/>
      <c r="W752" s="18"/>
      <c r="X752" s="19"/>
      <c r="Y752" s="18"/>
      <c r="Z752" s="18"/>
      <c r="AA752" s="18"/>
      <c r="AB752" s="18"/>
      <c r="AC752" s="18"/>
      <c r="AD752" s="18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</row>
    <row r="753" spans="1:44" ht="16.5" customHeight="1" x14ac:dyDescent="0.3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8"/>
      <c r="O753" s="18"/>
      <c r="P753" s="17"/>
      <c r="Q753" s="17"/>
      <c r="R753" s="18"/>
      <c r="S753" s="18"/>
      <c r="T753" s="18"/>
      <c r="U753" s="18"/>
      <c r="V753" s="18"/>
      <c r="W753" s="18"/>
      <c r="X753" s="19"/>
      <c r="Y753" s="18"/>
      <c r="Z753" s="18"/>
      <c r="AA753" s="18"/>
      <c r="AB753" s="18"/>
      <c r="AC753" s="18"/>
      <c r="AD753" s="18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</row>
    <row r="754" spans="1:44" ht="16.5" customHeight="1" x14ac:dyDescent="0.3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8"/>
      <c r="O754" s="18"/>
      <c r="P754" s="17"/>
      <c r="Q754" s="17"/>
      <c r="R754" s="18"/>
      <c r="S754" s="18"/>
      <c r="T754" s="18"/>
      <c r="U754" s="18"/>
      <c r="V754" s="18"/>
      <c r="W754" s="18"/>
      <c r="X754" s="19"/>
      <c r="Y754" s="18"/>
      <c r="Z754" s="18"/>
      <c r="AA754" s="18"/>
      <c r="AB754" s="18"/>
      <c r="AC754" s="18"/>
      <c r="AD754" s="18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</row>
    <row r="755" spans="1:44" ht="16.5" customHeight="1" x14ac:dyDescent="0.3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8"/>
      <c r="O755" s="18"/>
      <c r="P755" s="17"/>
      <c r="Q755" s="17"/>
      <c r="R755" s="18"/>
      <c r="S755" s="18"/>
      <c r="T755" s="18"/>
      <c r="U755" s="18"/>
      <c r="V755" s="18"/>
      <c r="W755" s="18"/>
      <c r="X755" s="19"/>
      <c r="Y755" s="18"/>
      <c r="Z755" s="18"/>
      <c r="AA755" s="18"/>
      <c r="AB755" s="18"/>
      <c r="AC755" s="18"/>
      <c r="AD755" s="18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</row>
    <row r="756" spans="1:44" ht="16.5" customHeight="1" x14ac:dyDescent="0.3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8"/>
      <c r="O756" s="18"/>
      <c r="P756" s="17"/>
      <c r="Q756" s="17"/>
      <c r="R756" s="18"/>
      <c r="S756" s="18"/>
      <c r="T756" s="18"/>
      <c r="U756" s="18"/>
      <c r="V756" s="18"/>
      <c r="W756" s="18"/>
      <c r="X756" s="19"/>
      <c r="Y756" s="18"/>
      <c r="Z756" s="18"/>
      <c r="AA756" s="18"/>
      <c r="AB756" s="18"/>
      <c r="AC756" s="18"/>
      <c r="AD756" s="18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</row>
    <row r="757" spans="1:44" ht="16.5" customHeight="1" x14ac:dyDescent="0.3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8"/>
      <c r="O757" s="18"/>
      <c r="P757" s="17"/>
      <c r="Q757" s="17"/>
      <c r="R757" s="18"/>
      <c r="S757" s="18"/>
      <c r="T757" s="18"/>
      <c r="U757" s="18"/>
      <c r="V757" s="18"/>
      <c r="W757" s="18"/>
      <c r="X757" s="19"/>
      <c r="Y757" s="18"/>
      <c r="Z757" s="18"/>
      <c r="AA757" s="18"/>
      <c r="AB757" s="18"/>
      <c r="AC757" s="18"/>
      <c r="AD757" s="18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</row>
    <row r="758" spans="1:44" ht="16.5" customHeight="1" x14ac:dyDescent="0.3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8"/>
      <c r="O758" s="18"/>
      <c r="P758" s="17"/>
      <c r="Q758" s="17"/>
      <c r="R758" s="18"/>
      <c r="S758" s="18"/>
      <c r="T758" s="18"/>
      <c r="U758" s="18"/>
      <c r="V758" s="18"/>
      <c r="W758" s="18"/>
      <c r="X758" s="19"/>
      <c r="Y758" s="18"/>
      <c r="Z758" s="18"/>
      <c r="AA758" s="18"/>
      <c r="AB758" s="18"/>
      <c r="AC758" s="18"/>
      <c r="AD758" s="18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</row>
    <row r="759" spans="1:44" ht="16.5" customHeight="1" x14ac:dyDescent="0.3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8"/>
      <c r="O759" s="18"/>
      <c r="P759" s="17"/>
      <c r="Q759" s="17"/>
      <c r="R759" s="18"/>
      <c r="S759" s="18"/>
      <c r="T759" s="18"/>
      <c r="U759" s="18"/>
      <c r="V759" s="18"/>
      <c r="W759" s="18"/>
      <c r="X759" s="19"/>
      <c r="Y759" s="18"/>
      <c r="Z759" s="18"/>
      <c r="AA759" s="18"/>
      <c r="AB759" s="18"/>
      <c r="AC759" s="18"/>
      <c r="AD759" s="18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</row>
    <row r="760" spans="1:44" ht="16.5" customHeight="1" x14ac:dyDescent="0.3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8"/>
      <c r="O760" s="18"/>
      <c r="P760" s="17"/>
      <c r="Q760" s="17"/>
      <c r="R760" s="18"/>
      <c r="S760" s="18"/>
      <c r="T760" s="18"/>
      <c r="U760" s="18"/>
      <c r="V760" s="18"/>
      <c r="W760" s="18"/>
      <c r="X760" s="19"/>
      <c r="Y760" s="18"/>
      <c r="Z760" s="18"/>
      <c r="AA760" s="18"/>
      <c r="AB760" s="18"/>
      <c r="AC760" s="18"/>
      <c r="AD760" s="18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</row>
    <row r="761" spans="1:44" ht="16.5" customHeight="1" x14ac:dyDescent="0.3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8"/>
      <c r="O761" s="18"/>
      <c r="P761" s="17"/>
      <c r="Q761" s="17"/>
      <c r="R761" s="18"/>
      <c r="S761" s="18"/>
      <c r="T761" s="18"/>
      <c r="U761" s="18"/>
      <c r="V761" s="18"/>
      <c r="W761" s="18"/>
      <c r="X761" s="19"/>
      <c r="Y761" s="18"/>
      <c r="Z761" s="18"/>
      <c r="AA761" s="18"/>
      <c r="AB761" s="18"/>
      <c r="AC761" s="18"/>
      <c r="AD761" s="18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</row>
    <row r="762" spans="1:44" ht="16.5" customHeight="1" x14ac:dyDescent="0.3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8"/>
      <c r="O762" s="18"/>
      <c r="P762" s="17"/>
      <c r="Q762" s="17"/>
      <c r="R762" s="18"/>
      <c r="S762" s="18"/>
      <c r="T762" s="18"/>
      <c r="U762" s="18"/>
      <c r="V762" s="18"/>
      <c r="W762" s="18"/>
      <c r="X762" s="19"/>
      <c r="Y762" s="18"/>
      <c r="Z762" s="18"/>
      <c r="AA762" s="18"/>
      <c r="AB762" s="18"/>
      <c r="AC762" s="18"/>
      <c r="AD762" s="18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</row>
    <row r="763" spans="1:44" ht="16.5" customHeight="1" x14ac:dyDescent="0.3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8"/>
      <c r="O763" s="18"/>
      <c r="P763" s="17"/>
      <c r="Q763" s="17"/>
      <c r="R763" s="18"/>
      <c r="S763" s="18"/>
      <c r="T763" s="18"/>
      <c r="U763" s="18"/>
      <c r="V763" s="18"/>
      <c r="W763" s="18"/>
      <c r="X763" s="19"/>
      <c r="Y763" s="18"/>
      <c r="Z763" s="18"/>
      <c r="AA763" s="18"/>
      <c r="AB763" s="18"/>
      <c r="AC763" s="18"/>
      <c r="AD763" s="18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</row>
    <row r="764" spans="1:44" ht="16.5" customHeight="1" x14ac:dyDescent="0.3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8"/>
      <c r="O764" s="18"/>
      <c r="P764" s="17"/>
      <c r="Q764" s="17"/>
      <c r="R764" s="18"/>
      <c r="S764" s="18"/>
      <c r="T764" s="18"/>
      <c r="U764" s="18"/>
      <c r="V764" s="18"/>
      <c r="W764" s="18"/>
      <c r="X764" s="19"/>
      <c r="Y764" s="18"/>
      <c r="Z764" s="18"/>
      <c r="AA764" s="18"/>
      <c r="AB764" s="18"/>
      <c r="AC764" s="18"/>
      <c r="AD764" s="18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</row>
    <row r="765" spans="1:44" ht="16.5" customHeight="1" x14ac:dyDescent="0.3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8"/>
      <c r="O765" s="18"/>
      <c r="P765" s="17"/>
      <c r="Q765" s="17"/>
      <c r="R765" s="18"/>
      <c r="S765" s="18"/>
      <c r="T765" s="18"/>
      <c r="U765" s="18"/>
      <c r="V765" s="18"/>
      <c r="W765" s="18"/>
      <c r="X765" s="19"/>
      <c r="Y765" s="18"/>
      <c r="Z765" s="18"/>
      <c r="AA765" s="18"/>
      <c r="AB765" s="18"/>
      <c r="AC765" s="18"/>
      <c r="AD765" s="18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</row>
    <row r="766" spans="1:44" ht="16.5" customHeight="1" x14ac:dyDescent="0.3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8"/>
      <c r="O766" s="18"/>
      <c r="P766" s="17"/>
      <c r="Q766" s="17"/>
      <c r="R766" s="18"/>
      <c r="S766" s="18"/>
      <c r="T766" s="18"/>
      <c r="U766" s="18"/>
      <c r="V766" s="18"/>
      <c r="W766" s="18"/>
      <c r="X766" s="19"/>
      <c r="Y766" s="18"/>
      <c r="Z766" s="18"/>
      <c r="AA766" s="18"/>
      <c r="AB766" s="18"/>
      <c r="AC766" s="18"/>
      <c r="AD766" s="18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</row>
    <row r="767" spans="1:44" ht="16.5" customHeight="1" x14ac:dyDescent="0.3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8"/>
      <c r="O767" s="18"/>
      <c r="P767" s="17"/>
      <c r="Q767" s="17"/>
      <c r="R767" s="18"/>
      <c r="S767" s="18"/>
      <c r="T767" s="18"/>
      <c r="U767" s="18"/>
      <c r="V767" s="18"/>
      <c r="W767" s="18"/>
      <c r="X767" s="19"/>
      <c r="Y767" s="18"/>
      <c r="Z767" s="18"/>
      <c r="AA767" s="18"/>
      <c r="AB767" s="18"/>
      <c r="AC767" s="18"/>
      <c r="AD767" s="18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</row>
    <row r="768" spans="1:44" ht="16.5" customHeight="1" x14ac:dyDescent="0.3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8"/>
      <c r="O768" s="18"/>
      <c r="P768" s="17"/>
      <c r="Q768" s="17"/>
      <c r="R768" s="18"/>
      <c r="S768" s="18"/>
      <c r="T768" s="18"/>
      <c r="U768" s="18"/>
      <c r="V768" s="18"/>
      <c r="W768" s="18"/>
      <c r="X768" s="19"/>
      <c r="Y768" s="18"/>
      <c r="Z768" s="18"/>
      <c r="AA768" s="18"/>
      <c r="AB768" s="18"/>
      <c r="AC768" s="18"/>
      <c r="AD768" s="18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</row>
    <row r="769" spans="1:44" ht="16.5" customHeight="1" x14ac:dyDescent="0.3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8"/>
      <c r="O769" s="18"/>
      <c r="P769" s="17"/>
      <c r="Q769" s="17"/>
      <c r="R769" s="18"/>
      <c r="S769" s="18"/>
      <c r="T769" s="18"/>
      <c r="U769" s="18"/>
      <c r="V769" s="18"/>
      <c r="W769" s="18"/>
      <c r="X769" s="19"/>
      <c r="Y769" s="18"/>
      <c r="Z769" s="18"/>
      <c r="AA769" s="18"/>
      <c r="AB769" s="18"/>
      <c r="AC769" s="18"/>
      <c r="AD769" s="18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</row>
    <row r="770" spans="1:44" ht="16.5" customHeight="1" x14ac:dyDescent="0.3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8"/>
      <c r="O770" s="18"/>
      <c r="P770" s="17"/>
      <c r="Q770" s="17"/>
      <c r="R770" s="18"/>
      <c r="S770" s="18"/>
      <c r="T770" s="18"/>
      <c r="U770" s="18"/>
      <c r="V770" s="18"/>
      <c r="W770" s="18"/>
      <c r="X770" s="19"/>
      <c r="Y770" s="18"/>
      <c r="Z770" s="18"/>
      <c r="AA770" s="18"/>
      <c r="AB770" s="18"/>
      <c r="AC770" s="18"/>
      <c r="AD770" s="18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</row>
    <row r="771" spans="1:44" ht="16.5" customHeight="1" x14ac:dyDescent="0.3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8"/>
      <c r="O771" s="18"/>
      <c r="P771" s="17"/>
      <c r="Q771" s="17"/>
      <c r="R771" s="18"/>
      <c r="S771" s="18"/>
      <c r="T771" s="18"/>
      <c r="U771" s="18"/>
      <c r="V771" s="18"/>
      <c r="W771" s="18"/>
      <c r="X771" s="19"/>
      <c r="Y771" s="18"/>
      <c r="Z771" s="18"/>
      <c r="AA771" s="18"/>
      <c r="AB771" s="18"/>
      <c r="AC771" s="18"/>
      <c r="AD771" s="18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</row>
    <row r="772" spans="1:44" ht="16.5" customHeight="1" x14ac:dyDescent="0.3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8"/>
      <c r="O772" s="18"/>
      <c r="P772" s="17"/>
      <c r="Q772" s="17"/>
      <c r="R772" s="18"/>
      <c r="S772" s="18"/>
      <c r="T772" s="18"/>
      <c r="U772" s="18"/>
      <c r="V772" s="18"/>
      <c r="W772" s="18"/>
      <c r="X772" s="19"/>
      <c r="Y772" s="18"/>
      <c r="Z772" s="18"/>
      <c r="AA772" s="18"/>
      <c r="AB772" s="18"/>
      <c r="AC772" s="18"/>
      <c r="AD772" s="18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</row>
    <row r="773" spans="1:44" ht="16.5" customHeight="1" x14ac:dyDescent="0.3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8"/>
      <c r="O773" s="18"/>
      <c r="P773" s="17"/>
      <c r="Q773" s="17"/>
      <c r="R773" s="18"/>
      <c r="S773" s="18"/>
      <c r="T773" s="18"/>
      <c r="U773" s="18"/>
      <c r="V773" s="18"/>
      <c r="W773" s="18"/>
      <c r="X773" s="19"/>
      <c r="Y773" s="18"/>
      <c r="Z773" s="18"/>
      <c r="AA773" s="18"/>
      <c r="AB773" s="18"/>
      <c r="AC773" s="18"/>
      <c r="AD773" s="18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</row>
    <row r="774" spans="1:44" ht="16.5" customHeight="1" x14ac:dyDescent="0.3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8"/>
      <c r="O774" s="18"/>
      <c r="P774" s="17"/>
      <c r="Q774" s="17"/>
      <c r="R774" s="18"/>
      <c r="S774" s="18"/>
      <c r="T774" s="18"/>
      <c r="U774" s="18"/>
      <c r="V774" s="18"/>
      <c r="W774" s="18"/>
      <c r="X774" s="19"/>
      <c r="Y774" s="18"/>
      <c r="Z774" s="18"/>
      <c r="AA774" s="18"/>
      <c r="AB774" s="18"/>
      <c r="AC774" s="18"/>
      <c r="AD774" s="18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</row>
    <row r="775" spans="1:44" ht="16.5" customHeight="1" x14ac:dyDescent="0.3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8"/>
      <c r="O775" s="18"/>
      <c r="P775" s="17"/>
      <c r="Q775" s="17"/>
      <c r="R775" s="18"/>
      <c r="S775" s="18"/>
      <c r="T775" s="18"/>
      <c r="U775" s="18"/>
      <c r="V775" s="18"/>
      <c r="W775" s="18"/>
      <c r="X775" s="19"/>
      <c r="Y775" s="18"/>
      <c r="Z775" s="18"/>
      <c r="AA775" s="18"/>
      <c r="AB775" s="18"/>
      <c r="AC775" s="18"/>
      <c r="AD775" s="18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</row>
    <row r="776" spans="1:44" ht="16.5" customHeight="1" x14ac:dyDescent="0.3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8"/>
      <c r="O776" s="18"/>
      <c r="P776" s="17"/>
      <c r="Q776" s="17"/>
      <c r="R776" s="18"/>
      <c r="S776" s="18"/>
      <c r="T776" s="18"/>
      <c r="U776" s="18"/>
      <c r="V776" s="18"/>
      <c r="W776" s="18"/>
      <c r="X776" s="19"/>
      <c r="Y776" s="18"/>
      <c r="Z776" s="18"/>
      <c r="AA776" s="18"/>
      <c r="AB776" s="18"/>
      <c r="AC776" s="18"/>
      <c r="AD776" s="18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</row>
    <row r="777" spans="1:44" ht="16.5" customHeight="1" x14ac:dyDescent="0.3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8"/>
      <c r="O777" s="18"/>
      <c r="P777" s="17"/>
      <c r="Q777" s="17"/>
      <c r="R777" s="18"/>
      <c r="S777" s="18"/>
      <c r="T777" s="18"/>
      <c r="U777" s="18"/>
      <c r="V777" s="18"/>
      <c r="W777" s="18"/>
      <c r="X777" s="19"/>
      <c r="Y777" s="18"/>
      <c r="Z777" s="18"/>
      <c r="AA777" s="18"/>
      <c r="AB777" s="18"/>
      <c r="AC777" s="18"/>
      <c r="AD777" s="18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</row>
    <row r="778" spans="1:44" ht="16.5" customHeight="1" x14ac:dyDescent="0.3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8"/>
      <c r="O778" s="18"/>
      <c r="P778" s="17"/>
      <c r="Q778" s="17"/>
      <c r="R778" s="18"/>
      <c r="S778" s="18"/>
      <c r="T778" s="18"/>
      <c r="U778" s="18"/>
      <c r="V778" s="18"/>
      <c r="W778" s="18"/>
      <c r="X778" s="19"/>
      <c r="Y778" s="18"/>
      <c r="Z778" s="18"/>
      <c r="AA778" s="18"/>
      <c r="AB778" s="18"/>
      <c r="AC778" s="18"/>
      <c r="AD778" s="18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</row>
    <row r="779" spans="1:44" ht="16.5" customHeight="1" x14ac:dyDescent="0.3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8"/>
      <c r="O779" s="18"/>
      <c r="P779" s="17"/>
      <c r="Q779" s="17"/>
      <c r="R779" s="18"/>
      <c r="S779" s="18"/>
      <c r="T779" s="18"/>
      <c r="U779" s="18"/>
      <c r="V779" s="18"/>
      <c r="W779" s="18"/>
      <c r="X779" s="19"/>
      <c r="Y779" s="18"/>
      <c r="Z779" s="18"/>
      <c r="AA779" s="18"/>
      <c r="AB779" s="18"/>
      <c r="AC779" s="18"/>
      <c r="AD779" s="18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</row>
    <row r="780" spans="1:44" ht="16.5" customHeight="1" x14ac:dyDescent="0.3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8"/>
      <c r="O780" s="18"/>
      <c r="P780" s="17"/>
      <c r="Q780" s="17"/>
      <c r="R780" s="18"/>
      <c r="S780" s="18"/>
      <c r="T780" s="18"/>
      <c r="U780" s="18"/>
      <c r="V780" s="18"/>
      <c r="W780" s="18"/>
      <c r="X780" s="19"/>
      <c r="Y780" s="18"/>
      <c r="Z780" s="18"/>
      <c r="AA780" s="18"/>
      <c r="AB780" s="18"/>
      <c r="AC780" s="18"/>
      <c r="AD780" s="18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</row>
    <row r="781" spans="1:44" ht="16.5" customHeight="1" x14ac:dyDescent="0.3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8"/>
      <c r="O781" s="18"/>
      <c r="P781" s="17"/>
      <c r="Q781" s="17"/>
      <c r="R781" s="18"/>
      <c r="S781" s="18"/>
      <c r="T781" s="18"/>
      <c r="U781" s="18"/>
      <c r="V781" s="18"/>
      <c r="W781" s="18"/>
      <c r="X781" s="19"/>
      <c r="Y781" s="18"/>
      <c r="Z781" s="18"/>
      <c r="AA781" s="18"/>
      <c r="AB781" s="18"/>
      <c r="AC781" s="18"/>
      <c r="AD781" s="18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</row>
    <row r="782" spans="1:44" ht="16.5" customHeight="1" x14ac:dyDescent="0.3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8"/>
      <c r="O782" s="18"/>
      <c r="P782" s="17"/>
      <c r="Q782" s="17"/>
      <c r="R782" s="18"/>
      <c r="S782" s="18"/>
      <c r="T782" s="18"/>
      <c r="U782" s="18"/>
      <c r="V782" s="18"/>
      <c r="W782" s="18"/>
      <c r="X782" s="19"/>
      <c r="Y782" s="18"/>
      <c r="Z782" s="18"/>
      <c r="AA782" s="18"/>
      <c r="AB782" s="18"/>
      <c r="AC782" s="18"/>
      <c r="AD782" s="18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</row>
    <row r="783" spans="1:44" ht="16.5" customHeight="1" x14ac:dyDescent="0.3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8"/>
      <c r="O783" s="18"/>
      <c r="P783" s="17"/>
      <c r="Q783" s="17"/>
      <c r="R783" s="18"/>
      <c r="S783" s="18"/>
      <c r="T783" s="18"/>
      <c r="U783" s="18"/>
      <c r="V783" s="18"/>
      <c r="W783" s="18"/>
      <c r="X783" s="19"/>
      <c r="Y783" s="18"/>
      <c r="Z783" s="18"/>
      <c r="AA783" s="18"/>
      <c r="AB783" s="18"/>
      <c r="AC783" s="18"/>
      <c r="AD783" s="18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</row>
    <row r="784" spans="1:44" ht="16.5" customHeight="1" x14ac:dyDescent="0.3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8"/>
      <c r="O784" s="18"/>
      <c r="P784" s="17"/>
      <c r="Q784" s="17"/>
      <c r="R784" s="18"/>
      <c r="S784" s="18"/>
      <c r="T784" s="18"/>
      <c r="U784" s="18"/>
      <c r="V784" s="18"/>
      <c r="W784" s="18"/>
      <c r="X784" s="19"/>
      <c r="Y784" s="18"/>
      <c r="Z784" s="18"/>
      <c r="AA784" s="18"/>
      <c r="AB784" s="18"/>
      <c r="AC784" s="18"/>
      <c r="AD784" s="18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</row>
    <row r="785" spans="1:44" ht="16.5" customHeight="1" x14ac:dyDescent="0.3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8"/>
      <c r="O785" s="18"/>
      <c r="P785" s="17"/>
      <c r="Q785" s="17"/>
      <c r="R785" s="18"/>
      <c r="S785" s="18"/>
      <c r="T785" s="18"/>
      <c r="U785" s="18"/>
      <c r="V785" s="18"/>
      <c r="W785" s="18"/>
      <c r="X785" s="19"/>
      <c r="Y785" s="18"/>
      <c r="Z785" s="18"/>
      <c r="AA785" s="18"/>
      <c r="AB785" s="18"/>
      <c r="AC785" s="18"/>
      <c r="AD785" s="18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</row>
    <row r="786" spans="1:44" ht="16.5" customHeight="1" x14ac:dyDescent="0.3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8"/>
      <c r="O786" s="18"/>
      <c r="P786" s="17"/>
      <c r="Q786" s="17"/>
      <c r="R786" s="18"/>
      <c r="S786" s="18"/>
      <c r="T786" s="18"/>
      <c r="U786" s="18"/>
      <c r="V786" s="18"/>
      <c r="W786" s="18"/>
      <c r="X786" s="19"/>
      <c r="Y786" s="18"/>
      <c r="Z786" s="18"/>
      <c r="AA786" s="18"/>
      <c r="AB786" s="18"/>
      <c r="AC786" s="18"/>
      <c r="AD786" s="18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</row>
    <row r="787" spans="1:44" ht="16.5" customHeight="1" x14ac:dyDescent="0.3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8"/>
      <c r="O787" s="18"/>
      <c r="P787" s="17"/>
      <c r="Q787" s="17"/>
      <c r="R787" s="18"/>
      <c r="S787" s="18"/>
      <c r="T787" s="18"/>
      <c r="U787" s="18"/>
      <c r="V787" s="18"/>
      <c r="W787" s="18"/>
      <c r="X787" s="19"/>
      <c r="Y787" s="18"/>
      <c r="Z787" s="18"/>
      <c r="AA787" s="18"/>
      <c r="AB787" s="18"/>
      <c r="AC787" s="18"/>
      <c r="AD787" s="18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</row>
    <row r="788" spans="1:44" ht="16.5" customHeight="1" x14ac:dyDescent="0.3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8"/>
      <c r="O788" s="18"/>
      <c r="P788" s="17"/>
      <c r="Q788" s="17"/>
      <c r="R788" s="18"/>
      <c r="S788" s="18"/>
      <c r="T788" s="18"/>
      <c r="U788" s="18"/>
      <c r="V788" s="18"/>
      <c r="W788" s="18"/>
      <c r="X788" s="19"/>
      <c r="Y788" s="18"/>
      <c r="Z788" s="18"/>
      <c r="AA788" s="18"/>
      <c r="AB788" s="18"/>
      <c r="AC788" s="18"/>
      <c r="AD788" s="18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</row>
    <row r="789" spans="1:44" ht="16.5" customHeight="1" x14ac:dyDescent="0.3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8"/>
      <c r="O789" s="18"/>
      <c r="P789" s="17"/>
      <c r="Q789" s="17"/>
      <c r="R789" s="18"/>
      <c r="S789" s="18"/>
      <c r="T789" s="18"/>
      <c r="U789" s="18"/>
      <c r="V789" s="18"/>
      <c r="W789" s="18"/>
      <c r="X789" s="19"/>
      <c r="Y789" s="18"/>
      <c r="Z789" s="18"/>
      <c r="AA789" s="18"/>
      <c r="AB789" s="18"/>
      <c r="AC789" s="18"/>
      <c r="AD789" s="18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</row>
    <row r="790" spans="1:44" ht="16.5" customHeight="1" x14ac:dyDescent="0.3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8"/>
      <c r="O790" s="18"/>
      <c r="P790" s="17"/>
      <c r="Q790" s="17"/>
      <c r="R790" s="18"/>
      <c r="S790" s="18"/>
      <c r="T790" s="18"/>
      <c r="U790" s="18"/>
      <c r="V790" s="18"/>
      <c r="W790" s="18"/>
      <c r="X790" s="19"/>
      <c r="Y790" s="18"/>
      <c r="Z790" s="18"/>
      <c r="AA790" s="18"/>
      <c r="AB790" s="18"/>
      <c r="AC790" s="18"/>
      <c r="AD790" s="18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</row>
    <row r="791" spans="1:44" ht="16.5" customHeight="1" x14ac:dyDescent="0.3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8"/>
      <c r="O791" s="18"/>
      <c r="P791" s="17"/>
      <c r="Q791" s="17"/>
      <c r="R791" s="18"/>
      <c r="S791" s="18"/>
      <c r="T791" s="18"/>
      <c r="U791" s="18"/>
      <c r="V791" s="18"/>
      <c r="W791" s="18"/>
      <c r="X791" s="19"/>
      <c r="Y791" s="18"/>
      <c r="Z791" s="18"/>
      <c r="AA791" s="18"/>
      <c r="AB791" s="18"/>
      <c r="AC791" s="18"/>
      <c r="AD791" s="18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</row>
    <row r="792" spans="1:44" ht="16.5" customHeight="1" x14ac:dyDescent="0.3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8"/>
      <c r="O792" s="18"/>
      <c r="P792" s="17"/>
      <c r="Q792" s="17"/>
      <c r="R792" s="18"/>
      <c r="S792" s="18"/>
      <c r="T792" s="18"/>
      <c r="U792" s="18"/>
      <c r="V792" s="18"/>
      <c r="W792" s="18"/>
      <c r="X792" s="19"/>
      <c r="Y792" s="18"/>
      <c r="Z792" s="18"/>
      <c r="AA792" s="18"/>
      <c r="AB792" s="18"/>
      <c r="AC792" s="18"/>
      <c r="AD792" s="18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</row>
    <row r="793" spans="1:44" ht="16.5" customHeight="1" x14ac:dyDescent="0.3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8"/>
      <c r="O793" s="18"/>
      <c r="P793" s="17"/>
      <c r="Q793" s="17"/>
      <c r="R793" s="18"/>
      <c r="S793" s="18"/>
      <c r="T793" s="18"/>
      <c r="U793" s="18"/>
      <c r="V793" s="18"/>
      <c r="W793" s="18"/>
      <c r="X793" s="19"/>
      <c r="Y793" s="18"/>
      <c r="Z793" s="18"/>
      <c r="AA793" s="18"/>
      <c r="AB793" s="18"/>
      <c r="AC793" s="18"/>
      <c r="AD793" s="18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</row>
    <row r="794" spans="1:44" ht="16.5" customHeight="1" x14ac:dyDescent="0.3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8"/>
      <c r="O794" s="18"/>
      <c r="P794" s="17"/>
      <c r="Q794" s="17"/>
      <c r="R794" s="18"/>
      <c r="S794" s="18"/>
      <c r="T794" s="18"/>
      <c r="U794" s="18"/>
      <c r="V794" s="18"/>
      <c r="W794" s="18"/>
      <c r="X794" s="19"/>
      <c r="Y794" s="18"/>
      <c r="Z794" s="18"/>
      <c r="AA794" s="18"/>
      <c r="AB794" s="18"/>
      <c r="AC794" s="18"/>
      <c r="AD794" s="18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</row>
    <row r="795" spans="1:44" ht="16.5" customHeight="1" x14ac:dyDescent="0.3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8"/>
      <c r="O795" s="18"/>
      <c r="P795" s="17"/>
      <c r="Q795" s="17"/>
      <c r="R795" s="18"/>
      <c r="S795" s="18"/>
      <c r="T795" s="18"/>
      <c r="U795" s="18"/>
      <c r="V795" s="18"/>
      <c r="W795" s="18"/>
      <c r="X795" s="19"/>
      <c r="Y795" s="18"/>
      <c r="Z795" s="18"/>
      <c r="AA795" s="18"/>
      <c r="AB795" s="18"/>
      <c r="AC795" s="18"/>
      <c r="AD795" s="18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</row>
    <row r="796" spans="1:44" ht="16.5" customHeight="1" x14ac:dyDescent="0.3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8"/>
      <c r="O796" s="18"/>
      <c r="P796" s="17"/>
      <c r="Q796" s="17"/>
      <c r="R796" s="18"/>
      <c r="S796" s="18"/>
      <c r="T796" s="18"/>
      <c r="U796" s="18"/>
      <c r="V796" s="18"/>
      <c r="W796" s="18"/>
      <c r="X796" s="19"/>
      <c r="Y796" s="18"/>
      <c r="Z796" s="18"/>
      <c r="AA796" s="18"/>
      <c r="AB796" s="18"/>
      <c r="AC796" s="18"/>
      <c r="AD796" s="18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</row>
    <row r="797" spans="1:44" ht="16.5" customHeight="1" x14ac:dyDescent="0.3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8"/>
      <c r="O797" s="18"/>
      <c r="P797" s="17"/>
      <c r="Q797" s="17"/>
      <c r="R797" s="18"/>
      <c r="S797" s="18"/>
      <c r="T797" s="18"/>
      <c r="U797" s="18"/>
      <c r="V797" s="18"/>
      <c r="W797" s="18"/>
      <c r="X797" s="19"/>
      <c r="Y797" s="18"/>
      <c r="Z797" s="18"/>
      <c r="AA797" s="18"/>
      <c r="AB797" s="18"/>
      <c r="AC797" s="18"/>
      <c r="AD797" s="18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</row>
    <row r="798" spans="1:44" ht="16.5" customHeight="1" x14ac:dyDescent="0.3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8"/>
      <c r="O798" s="18"/>
      <c r="P798" s="17"/>
      <c r="Q798" s="17"/>
      <c r="R798" s="18"/>
      <c r="S798" s="18"/>
      <c r="T798" s="18"/>
      <c r="U798" s="18"/>
      <c r="V798" s="18"/>
      <c r="W798" s="18"/>
      <c r="X798" s="19"/>
      <c r="Y798" s="18"/>
      <c r="Z798" s="18"/>
      <c r="AA798" s="18"/>
      <c r="AB798" s="18"/>
      <c r="AC798" s="18"/>
      <c r="AD798" s="18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</row>
    <row r="799" spans="1:44" ht="16.5" customHeight="1" x14ac:dyDescent="0.3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8"/>
      <c r="O799" s="18"/>
      <c r="P799" s="17"/>
      <c r="Q799" s="17"/>
      <c r="R799" s="18"/>
      <c r="S799" s="18"/>
      <c r="T799" s="18"/>
      <c r="U799" s="18"/>
      <c r="V799" s="18"/>
      <c r="W799" s="18"/>
      <c r="X799" s="19"/>
      <c r="Y799" s="18"/>
      <c r="Z799" s="18"/>
      <c r="AA799" s="18"/>
      <c r="AB799" s="18"/>
      <c r="AC799" s="18"/>
      <c r="AD799" s="18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</row>
    <row r="800" spans="1:44" ht="16.5" customHeight="1" x14ac:dyDescent="0.3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8"/>
      <c r="O800" s="18"/>
      <c r="P800" s="17"/>
      <c r="Q800" s="17"/>
      <c r="R800" s="18"/>
      <c r="S800" s="18"/>
      <c r="T800" s="18"/>
      <c r="U800" s="18"/>
      <c r="V800" s="18"/>
      <c r="W800" s="18"/>
      <c r="X800" s="19"/>
      <c r="Y800" s="18"/>
      <c r="Z800" s="18"/>
      <c r="AA800" s="18"/>
      <c r="AB800" s="18"/>
      <c r="AC800" s="18"/>
      <c r="AD800" s="18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</row>
    <row r="801" spans="1:44" ht="16.5" customHeight="1" x14ac:dyDescent="0.3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8"/>
      <c r="O801" s="18"/>
      <c r="P801" s="17"/>
      <c r="Q801" s="17"/>
      <c r="R801" s="18"/>
      <c r="S801" s="18"/>
      <c r="T801" s="18"/>
      <c r="U801" s="18"/>
      <c r="V801" s="18"/>
      <c r="W801" s="18"/>
      <c r="X801" s="19"/>
      <c r="Y801" s="18"/>
      <c r="Z801" s="18"/>
      <c r="AA801" s="18"/>
      <c r="AB801" s="18"/>
      <c r="AC801" s="18"/>
      <c r="AD801" s="18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</row>
    <row r="802" spans="1:44" ht="16.5" customHeight="1" x14ac:dyDescent="0.3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8"/>
      <c r="O802" s="18"/>
      <c r="P802" s="17"/>
      <c r="Q802" s="17"/>
      <c r="R802" s="18"/>
      <c r="S802" s="18"/>
      <c r="T802" s="18"/>
      <c r="U802" s="18"/>
      <c r="V802" s="18"/>
      <c r="W802" s="18"/>
      <c r="X802" s="19"/>
      <c r="Y802" s="18"/>
      <c r="Z802" s="18"/>
      <c r="AA802" s="18"/>
      <c r="AB802" s="18"/>
      <c r="AC802" s="18"/>
      <c r="AD802" s="18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</row>
    <row r="803" spans="1:44" ht="16.5" customHeight="1" x14ac:dyDescent="0.3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8"/>
      <c r="O803" s="18"/>
      <c r="P803" s="17"/>
      <c r="Q803" s="17"/>
      <c r="R803" s="18"/>
      <c r="S803" s="18"/>
      <c r="T803" s="18"/>
      <c r="U803" s="18"/>
      <c r="V803" s="18"/>
      <c r="W803" s="18"/>
      <c r="X803" s="19"/>
      <c r="Y803" s="18"/>
      <c r="Z803" s="18"/>
      <c r="AA803" s="18"/>
      <c r="AB803" s="18"/>
      <c r="AC803" s="18"/>
      <c r="AD803" s="18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</row>
    <row r="804" spans="1:44" ht="16.5" customHeight="1" x14ac:dyDescent="0.3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8"/>
      <c r="O804" s="18"/>
      <c r="P804" s="17"/>
      <c r="Q804" s="17"/>
      <c r="R804" s="18"/>
      <c r="S804" s="18"/>
      <c r="T804" s="18"/>
      <c r="U804" s="18"/>
      <c r="V804" s="18"/>
      <c r="W804" s="18"/>
      <c r="X804" s="19"/>
      <c r="Y804" s="18"/>
      <c r="Z804" s="18"/>
      <c r="AA804" s="18"/>
      <c r="AB804" s="18"/>
      <c r="AC804" s="18"/>
      <c r="AD804" s="18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</row>
    <row r="805" spans="1:44" ht="16.5" customHeight="1" x14ac:dyDescent="0.3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8"/>
      <c r="O805" s="18"/>
      <c r="P805" s="17"/>
      <c r="Q805" s="17"/>
      <c r="R805" s="18"/>
      <c r="S805" s="18"/>
      <c r="T805" s="18"/>
      <c r="U805" s="18"/>
      <c r="V805" s="18"/>
      <c r="W805" s="18"/>
      <c r="X805" s="19"/>
      <c r="Y805" s="18"/>
      <c r="Z805" s="18"/>
      <c r="AA805" s="18"/>
      <c r="AB805" s="18"/>
      <c r="AC805" s="18"/>
      <c r="AD805" s="18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</row>
    <row r="806" spans="1:44" ht="16.5" customHeight="1" x14ac:dyDescent="0.3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8"/>
      <c r="O806" s="18"/>
      <c r="P806" s="17"/>
      <c r="Q806" s="17"/>
      <c r="R806" s="18"/>
      <c r="S806" s="18"/>
      <c r="T806" s="18"/>
      <c r="U806" s="18"/>
      <c r="V806" s="18"/>
      <c r="W806" s="18"/>
      <c r="X806" s="19"/>
      <c r="Y806" s="18"/>
      <c r="Z806" s="18"/>
      <c r="AA806" s="18"/>
      <c r="AB806" s="18"/>
      <c r="AC806" s="18"/>
      <c r="AD806" s="18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</row>
    <row r="807" spans="1:44" ht="16.5" customHeight="1" x14ac:dyDescent="0.3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8"/>
      <c r="O807" s="18"/>
      <c r="P807" s="17"/>
      <c r="Q807" s="17"/>
      <c r="R807" s="18"/>
      <c r="S807" s="18"/>
      <c r="T807" s="18"/>
      <c r="U807" s="18"/>
      <c r="V807" s="18"/>
      <c r="W807" s="18"/>
      <c r="X807" s="19"/>
      <c r="Y807" s="18"/>
      <c r="Z807" s="18"/>
      <c r="AA807" s="18"/>
      <c r="AB807" s="18"/>
      <c r="AC807" s="18"/>
      <c r="AD807" s="18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</row>
    <row r="808" spans="1:44" ht="16.5" customHeight="1" x14ac:dyDescent="0.3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8"/>
      <c r="O808" s="18"/>
      <c r="P808" s="17"/>
      <c r="Q808" s="17"/>
      <c r="R808" s="18"/>
      <c r="S808" s="18"/>
      <c r="T808" s="18"/>
      <c r="U808" s="18"/>
      <c r="V808" s="18"/>
      <c r="W808" s="18"/>
      <c r="X808" s="19"/>
      <c r="Y808" s="18"/>
      <c r="Z808" s="18"/>
      <c r="AA808" s="18"/>
      <c r="AB808" s="18"/>
      <c r="AC808" s="18"/>
      <c r="AD808" s="18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</row>
    <row r="809" spans="1:44" ht="16.5" customHeight="1" x14ac:dyDescent="0.3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8"/>
      <c r="O809" s="18"/>
      <c r="P809" s="17"/>
      <c r="Q809" s="17"/>
      <c r="R809" s="18"/>
      <c r="S809" s="18"/>
      <c r="T809" s="18"/>
      <c r="U809" s="18"/>
      <c r="V809" s="18"/>
      <c r="W809" s="18"/>
      <c r="X809" s="19"/>
      <c r="Y809" s="18"/>
      <c r="Z809" s="18"/>
      <c r="AA809" s="18"/>
      <c r="AB809" s="18"/>
      <c r="AC809" s="18"/>
      <c r="AD809" s="18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</row>
    <row r="810" spans="1:44" ht="16.5" customHeight="1" x14ac:dyDescent="0.3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8"/>
      <c r="O810" s="18"/>
      <c r="P810" s="17"/>
      <c r="Q810" s="17"/>
      <c r="R810" s="18"/>
      <c r="S810" s="18"/>
      <c r="T810" s="18"/>
      <c r="U810" s="18"/>
      <c r="V810" s="18"/>
      <c r="W810" s="18"/>
      <c r="X810" s="19"/>
      <c r="Y810" s="18"/>
      <c r="Z810" s="18"/>
      <c r="AA810" s="18"/>
      <c r="AB810" s="18"/>
      <c r="AC810" s="18"/>
      <c r="AD810" s="18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</row>
    <row r="811" spans="1:44" ht="16.5" customHeight="1" x14ac:dyDescent="0.3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8"/>
      <c r="O811" s="18"/>
      <c r="P811" s="17"/>
      <c r="Q811" s="17"/>
      <c r="R811" s="18"/>
      <c r="S811" s="18"/>
      <c r="T811" s="18"/>
      <c r="U811" s="18"/>
      <c r="V811" s="18"/>
      <c r="W811" s="18"/>
      <c r="X811" s="19"/>
      <c r="Y811" s="18"/>
      <c r="Z811" s="18"/>
      <c r="AA811" s="18"/>
      <c r="AB811" s="18"/>
      <c r="AC811" s="18"/>
      <c r="AD811" s="18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</row>
    <row r="812" spans="1:44" ht="16.5" customHeight="1" x14ac:dyDescent="0.3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8"/>
      <c r="O812" s="18"/>
      <c r="P812" s="17"/>
      <c r="Q812" s="17"/>
      <c r="R812" s="18"/>
      <c r="S812" s="18"/>
      <c r="T812" s="18"/>
      <c r="U812" s="18"/>
      <c r="V812" s="18"/>
      <c r="W812" s="18"/>
      <c r="X812" s="19"/>
      <c r="Y812" s="18"/>
      <c r="Z812" s="18"/>
      <c r="AA812" s="18"/>
      <c r="AB812" s="18"/>
      <c r="AC812" s="18"/>
      <c r="AD812" s="18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</row>
    <row r="813" spans="1:44" ht="16.5" customHeight="1" x14ac:dyDescent="0.3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8"/>
      <c r="O813" s="18"/>
      <c r="P813" s="17"/>
      <c r="Q813" s="17"/>
      <c r="R813" s="18"/>
      <c r="S813" s="18"/>
      <c r="T813" s="18"/>
      <c r="U813" s="18"/>
      <c r="V813" s="18"/>
      <c r="W813" s="18"/>
      <c r="X813" s="19"/>
      <c r="Y813" s="18"/>
      <c r="Z813" s="18"/>
      <c r="AA813" s="18"/>
      <c r="AB813" s="18"/>
      <c r="AC813" s="18"/>
      <c r="AD813" s="18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</row>
    <row r="814" spans="1:44" ht="16.5" customHeight="1" x14ac:dyDescent="0.3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8"/>
      <c r="O814" s="18"/>
      <c r="P814" s="17"/>
      <c r="Q814" s="17"/>
      <c r="R814" s="18"/>
      <c r="S814" s="18"/>
      <c r="T814" s="18"/>
      <c r="U814" s="18"/>
      <c r="V814" s="18"/>
      <c r="W814" s="18"/>
      <c r="X814" s="19"/>
      <c r="Y814" s="18"/>
      <c r="Z814" s="18"/>
      <c r="AA814" s="18"/>
      <c r="AB814" s="18"/>
      <c r="AC814" s="18"/>
      <c r="AD814" s="18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</row>
    <row r="815" spans="1:44" ht="16.5" customHeight="1" x14ac:dyDescent="0.3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8"/>
      <c r="O815" s="18"/>
      <c r="P815" s="17"/>
      <c r="Q815" s="17"/>
      <c r="R815" s="18"/>
      <c r="S815" s="18"/>
      <c r="T815" s="18"/>
      <c r="U815" s="18"/>
      <c r="V815" s="18"/>
      <c r="W815" s="18"/>
      <c r="X815" s="19"/>
      <c r="Y815" s="18"/>
      <c r="Z815" s="18"/>
      <c r="AA815" s="18"/>
      <c r="AB815" s="18"/>
      <c r="AC815" s="18"/>
      <c r="AD815" s="18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</row>
    <row r="816" spans="1:44" ht="16.5" customHeight="1" x14ac:dyDescent="0.3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8"/>
      <c r="O816" s="18"/>
      <c r="P816" s="17"/>
      <c r="Q816" s="17"/>
      <c r="R816" s="18"/>
      <c r="S816" s="18"/>
      <c r="T816" s="18"/>
      <c r="U816" s="18"/>
      <c r="V816" s="18"/>
      <c r="W816" s="18"/>
      <c r="X816" s="19"/>
      <c r="Y816" s="18"/>
      <c r="Z816" s="18"/>
      <c r="AA816" s="18"/>
      <c r="AB816" s="18"/>
      <c r="AC816" s="18"/>
      <c r="AD816" s="18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</row>
    <row r="817" spans="1:44" ht="16.5" customHeight="1" x14ac:dyDescent="0.3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8"/>
      <c r="O817" s="18"/>
      <c r="P817" s="17"/>
      <c r="Q817" s="17"/>
      <c r="R817" s="18"/>
      <c r="S817" s="18"/>
      <c r="T817" s="18"/>
      <c r="U817" s="18"/>
      <c r="V817" s="18"/>
      <c r="W817" s="18"/>
      <c r="X817" s="19"/>
      <c r="Y817" s="18"/>
      <c r="Z817" s="18"/>
      <c r="AA817" s="18"/>
      <c r="AB817" s="18"/>
      <c r="AC817" s="18"/>
      <c r="AD817" s="18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</row>
    <row r="818" spans="1:44" ht="16.5" customHeight="1" x14ac:dyDescent="0.3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8"/>
      <c r="O818" s="18"/>
      <c r="P818" s="17"/>
      <c r="Q818" s="17"/>
      <c r="R818" s="18"/>
      <c r="S818" s="18"/>
      <c r="T818" s="18"/>
      <c r="U818" s="18"/>
      <c r="V818" s="18"/>
      <c r="W818" s="18"/>
      <c r="X818" s="19"/>
      <c r="Y818" s="18"/>
      <c r="Z818" s="18"/>
      <c r="AA818" s="18"/>
      <c r="AB818" s="18"/>
      <c r="AC818" s="18"/>
      <c r="AD818" s="18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</row>
    <row r="819" spans="1:44" ht="16.5" customHeight="1" x14ac:dyDescent="0.3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8"/>
      <c r="O819" s="18"/>
      <c r="P819" s="17"/>
      <c r="Q819" s="17"/>
      <c r="R819" s="18"/>
      <c r="S819" s="18"/>
      <c r="T819" s="18"/>
      <c r="U819" s="18"/>
      <c r="V819" s="18"/>
      <c r="W819" s="18"/>
      <c r="X819" s="19"/>
      <c r="Y819" s="18"/>
      <c r="Z819" s="18"/>
      <c r="AA819" s="18"/>
      <c r="AB819" s="18"/>
      <c r="AC819" s="18"/>
      <c r="AD819" s="18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</row>
    <row r="820" spans="1:44" ht="16.5" customHeight="1" x14ac:dyDescent="0.3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8"/>
      <c r="O820" s="18"/>
      <c r="P820" s="17"/>
      <c r="Q820" s="17"/>
      <c r="R820" s="18"/>
      <c r="S820" s="18"/>
      <c r="T820" s="18"/>
      <c r="U820" s="18"/>
      <c r="V820" s="18"/>
      <c r="W820" s="18"/>
      <c r="X820" s="19"/>
      <c r="Y820" s="18"/>
      <c r="Z820" s="18"/>
      <c r="AA820" s="18"/>
      <c r="AB820" s="18"/>
      <c r="AC820" s="18"/>
      <c r="AD820" s="18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</row>
    <row r="821" spans="1:44" ht="16.5" customHeight="1" x14ac:dyDescent="0.3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8"/>
      <c r="O821" s="18"/>
      <c r="P821" s="17"/>
      <c r="Q821" s="17"/>
      <c r="R821" s="18"/>
      <c r="S821" s="18"/>
      <c r="T821" s="18"/>
      <c r="U821" s="18"/>
      <c r="V821" s="18"/>
      <c r="W821" s="18"/>
      <c r="X821" s="19"/>
      <c r="Y821" s="18"/>
      <c r="Z821" s="18"/>
      <c r="AA821" s="18"/>
      <c r="AB821" s="18"/>
      <c r="AC821" s="18"/>
      <c r="AD821" s="18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</row>
    <row r="822" spans="1:44" ht="16.5" customHeight="1" x14ac:dyDescent="0.3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8"/>
      <c r="O822" s="18"/>
      <c r="P822" s="17"/>
      <c r="Q822" s="17"/>
      <c r="R822" s="18"/>
      <c r="S822" s="18"/>
      <c r="T822" s="18"/>
      <c r="U822" s="18"/>
      <c r="V822" s="18"/>
      <c r="W822" s="18"/>
      <c r="X822" s="19"/>
      <c r="Y822" s="18"/>
      <c r="Z822" s="18"/>
      <c r="AA822" s="18"/>
      <c r="AB822" s="18"/>
      <c r="AC822" s="18"/>
      <c r="AD822" s="18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</row>
    <row r="823" spans="1:44" ht="16.5" customHeight="1" x14ac:dyDescent="0.3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8"/>
      <c r="O823" s="18"/>
      <c r="P823" s="17"/>
      <c r="Q823" s="17"/>
      <c r="R823" s="18"/>
      <c r="S823" s="18"/>
      <c r="T823" s="18"/>
      <c r="U823" s="18"/>
      <c r="V823" s="18"/>
      <c r="W823" s="18"/>
      <c r="X823" s="19"/>
      <c r="Y823" s="18"/>
      <c r="Z823" s="18"/>
      <c r="AA823" s="18"/>
      <c r="AB823" s="18"/>
      <c r="AC823" s="18"/>
      <c r="AD823" s="18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</row>
    <row r="824" spans="1:44" ht="16.5" customHeight="1" x14ac:dyDescent="0.3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8"/>
      <c r="O824" s="18"/>
      <c r="P824" s="17"/>
      <c r="Q824" s="17"/>
      <c r="R824" s="18"/>
      <c r="S824" s="18"/>
      <c r="T824" s="18"/>
      <c r="U824" s="18"/>
      <c r="V824" s="18"/>
      <c r="W824" s="18"/>
      <c r="X824" s="19"/>
      <c r="Y824" s="18"/>
      <c r="Z824" s="18"/>
      <c r="AA824" s="18"/>
      <c r="AB824" s="18"/>
      <c r="AC824" s="18"/>
      <c r="AD824" s="18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</row>
    <row r="825" spans="1:44" ht="16.5" customHeight="1" x14ac:dyDescent="0.3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8"/>
      <c r="O825" s="18"/>
      <c r="P825" s="17"/>
      <c r="Q825" s="17"/>
      <c r="R825" s="18"/>
      <c r="S825" s="18"/>
      <c r="T825" s="18"/>
      <c r="U825" s="18"/>
      <c r="V825" s="18"/>
      <c r="W825" s="18"/>
      <c r="X825" s="19"/>
      <c r="Y825" s="18"/>
      <c r="Z825" s="18"/>
      <c r="AA825" s="18"/>
      <c r="AB825" s="18"/>
      <c r="AC825" s="18"/>
      <c r="AD825" s="18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</row>
    <row r="826" spans="1:44" ht="16.5" customHeight="1" x14ac:dyDescent="0.3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8"/>
      <c r="O826" s="18"/>
      <c r="P826" s="17"/>
      <c r="Q826" s="17"/>
      <c r="R826" s="18"/>
      <c r="S826" s="18"/>
      <c r="T826" s="18"/>
      <c r="U826" s="18"/>
      <c r="V826" s="18"/>
      <c r="W826" s="18"/>
      <c r="X826" s="19"/>
      <c r="Y826" s="18"/>
      <c r="Z826" s="18"/>
      <c r="AA826" s="18"/>
      <c r="AB826" s="18"/>
      <c r="AC826" s="18"/>
      <c r="AD826" s="18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</row>
    <row r="827" spans="1:44" ht="16.5" customHeight="1" x14ac:dyDescent="0.3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8"/>
      <c r="O827" s="18"/>
      <c r="P827" s="17"/>
      <c r="Q827" s="17"/>
      <c r="R827" s="18"/>
      <c r="S827" s="18"/>
      <c r="T827" s="18"/>
      <c r="U827" s="18"/>
      <c r="V827" s="18"/>
      <c r="W827" s="18"/>
      <c r="X827" s="19"/>
      <c r="Y827" s="18"/>
      <c r="Z827" s="18"/>
      <c r="AA827" s="18"/>
      <c r="AB827" s="18"/>
      <c r="AC827" s="18"/>
      <c r="AD827" s="18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</row>
    <row r="828" spans="1:44" ht="16.5" customHeight="1" x14ac:dyDescent="0.3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8"/>
      <c r="O828" s="18"/>
      <c r="P828" s="17"/>
      <c r="Q828" s="17"/>
      <c r="R828" s="18"/>
      <c r="S828" s="18"/>
      <c r="T828" s="18"/>
      <c r="U828" s="18"/>
      <c r="V828" s="18"/>
      <c r="W828" s="18"/>
      <c r="X828" s="19"/>
      <c r="Y828" s="18"/>
      <c r="Z828" s="18"/>
      <c r="AA828" s="18"/>
      <c r="AB828" s="18"/>
      <c r="AC828" s="18"/>
      <c r="AD828" s="18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</row>
    <row r="829" spans="1:44" ht="16.5" customHeight="1" x14ac:dyDescent="0.3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8"/>
      <c r="O829" s="18"/>
      <c r="P829" s="17"/>
      <c r="Q829" s="17"/>
      <c r="R829" s="18"/>
      <c r="S829" s="18"/>
      <c r="T829" s="18"/>
      <c r="U829" s="18"/>
      <c r="V829" s="18"/>
      <c r="W829" s="18"/>
      <c r="X829" s="19"/>
      <c r="Y829" s="18"/>
      <c r="Z829" s="18"/>
      <c r="AA829" s="18"/>
      <c r="AB829" s="18"/>
      <c r="AC829" s="18"/>
      <c r="AD829" s="18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</row>
    <row r="830" spans="1:44" ht="16.5" customHeight="1" x14ac:dyDescent="0.3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8"/>
      <c r="O830" s="18"/>
      <c r="P830" s="17"/>
      <c r="Q830" s="17"/>
      <c r="R830" s="18"/>
      <c r="S830" s="18"/>
      <c r="T830" s="18"/>
      <c r="U830" s="18"/>
      <c r="V830" s="18"/>
      <c r="W830" s="18"/>
      <c r="X830" s="19"/>
      <c r="Y830" s="18"/>
      <c r="Z830" s="18"/>
      <c r="AA830" s="18"/>
      <c r="AB830" s="18"/>
      <c r="AC830" s="18"/>
      <c r="AD830" s="18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</row>
    <row r="831" spans="1:44" ht="16.5" customHeight="1" x14ac:dyDescent="0.3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8"/>
      <c r="O831" s="18"/>
      <c r="P831" s="17"/>
      <c r="Q831" s="17"/>
      <c r="R831" s="18"/>
      <c r="S831" s="18"/>
      <c r="T831" s="18"/>
      <c r="U831" s="18"/>
      <c r="V831" s="18"/>
      <c r="W831" s="18"/>
      <c r="X831" s="19"/>
      <c r="Y831" s="18"/>
      <c r="Z831" s="18"/>
      <c r="AA831" s="18"/>
      <c r="AB831" s="18"/>
      <c r="AC831" s="18"/>
      <c r="AD831" s="18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</row>
    <row r="832" spans="1:44" ht="16.5" customHeight="1" x14ac:dyDescent="0.3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8"/>
      <c r="O832" s="18"/>
      <c r="P832" s="17"/>
      <c r="Q832" s="17"/>
      <c r="R832" s="18"/>
      <c r="S832" s="18"/>
      <c r="T832" s="18"/>
      <c r="U832" s="18"/>
      <c r="V832" s="18"/>
      <c r="W832" s="18"/>
      <c r="X832" s="19"/>
      <c r="Y832" s="18"/>
      <c r="Z832" s="18"/>
      <c r="AA832" s="18"/>
      <c r="AB832" s="18"/>
      <c r="AC832" s="18"/>
      <c r="AD832" s="18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</row>
    <row r="833" spans="1:44" ht="16.5" customHeight="1" x14ac:dyDescent="0.3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8"/>
      <c r="O833" s="18"/>
      <c r="P833" s="17"/>
      <c r="Q833" s="17"/>
      <c r="R833" s="18"/>
      <c r="S833" s="18"/>
      <c r="T833" s="18"/>
      <c r="U833" s="18"/>
      <c r="V833" s="18"/>
      <c r="W833" s="18"/>
      <c r="X833" s="19"/>
      <c r="Y833" s="18"/>
      <c r="Z833" s="18"/>
      <c r="AA833" s="18"/>
      <c r="AB833" s="18"/>
      <c r="AC833" s="18"/>
      <c r="AD833" s="18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</row>
    <row r="834" spans="1:44" ht="16.5" customHeight="1" x14ac:dyDescent="0.3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8"/>
      <c r="O834" s="18"/>
      <c r="P834" s="17"/>
      <c r="Q834" s="17"/>
      <c r="R834" s="18"/>
      <c r="S834" s="18"/>
      <c r="T834" s="18"/>
      <c r="U834" s="18"/>
      <c r="V834" s="18"/>
      <c r="W834" s="18"/>
      <c r="X834" s="19"/>
      <c r="Y834" s="18"/>
      <c r="Z834" s="18"/>
      <c r="AA834" s="18"/>
      <c r="AB834" s="18"/>
      <c r="AC834" s="18"/>
      <c r="AD834" s="18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</row>
    <row r="835" spans="1:44" ht="16.5" customHeight="1" x14ac:dyDescent="0.3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8"/>
      <c r="O835" s="18"/>
      <c r="P835" s="17"/>
      <c r="Q835" s="17"/>
      <c r="R835" s="18"/>
      <c r="S835" s="18"/>
      <c r="T835" s="18"/>
      <c r="U835" s="18"/>
      <c r="V835" s="18"/>
      <c r="W835" s="18"/>
      <c r="X835" s="19"/>
      <c r="Y835" s="18"/>
      <c r="Z835" s="18"/>
      <c r="AA835" s="18"/>
      <c r="AB835" s="18"/>
      <c r="AC835" s="18"/>
      <c r="AD835" s="18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</row>
    <row r="836" spans="1:44" ht="16.5" customHeight="1" x14ac:dyDescent="0.3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8"/>
      <c r="O836" s="18"/>
      <c r="P836" s="17"/>
      <c r="Q836" s="17"/>
      <c r="R836" s="18"/>
      <c r="S836" s="18"/>
      <c r="T836" s="18"/>
      <c r="U836" s="18"/>
      <c r="V836" s="18"/>
      <c r="W836" s="18"/>
      <c r="X836" s="19"/>
      <c r="Y836" s="18"/>
      <c r="Z836" s="18"/>
      <c r="AA836" s="18"/>
      <c r="AB836" s="18"/>
      <c r="AC836" s="18"/>
      <c r="AD836" s="18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</row>
    <row r="837" spans="1:44" ht="16.5" customHeight="1" x14ac:dyDescent="0.3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8"/>
      <c r="O837" s="18"/>
      <c r="P837" s="17"/>
      <c r="Q837" s="17"/>
      <c r="R837" s="18"/>
      <c r="S837" s="18"/>
      <c r="T837" s="18"/>
      <c r="U837" s="18"/>
      <c r="V837" s="18"/>
      <c r="W837" s="18"/>
      <c r="X837" s="19"/>
      <c r="Y837" s="18"/>
      <c r="Z837" s="18"/>
      <c r="AA837" s="18"/>
      <c r="AB837" s="18"/>
      <c r="AC837" s="18"/>
      <c r="AD837" s="18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</row>
    <row r="838" spans="1:44" ht="16.5" customHeight="1" x14ac:dyDescent="0.3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8"/>
      <c r="O838" s="18"/>
      <c r="P838" s="17"/>
      <c r="Q838" s="17"/>
      <c r="R838" s="18"/>
      <c r="S838" s="18"/>
      <c r="T838" s="18"/>
      <c r="U838" s="18"/>
      <c r="V838" s="18"/>
      <c r="W838" s="18"/>
      <c r="X838" s="19"/>
      <c r="Y838" s="18"/>
      <c r="Z838" s="18"/>
      <c r="AA838" s="18"/>
      <c r="AB838" s="18"/>
      <c r="AC838" s="18"/>
      <c r="AD838" s="18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</row>
    <row r="839" spans="1:44" ht="16.5" customHeight="1" x14ac:dyDescent="0.3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8"/>
      <c r="O839" s="18"/>
      <c r="P839" s="17"/>
      <c r="Q839" s="17"/>
      <c r="R839" s="18"/>
      <c r="S839" s="18"/>
      <c r="T839" s="18"/>
      <c r="U839" s="18"/>
      <c r="V839" s="18"/>
      <c r="W839" s="18"/>
      <c r="X839" s="19"/>
      <c r="Y839" s="18"/>
      <c r="Z839" s="18"/>
      <c r="AA839" s="18"/>
      <c r="AB839" s="18"/>
      <c r="AC839" s="18"/>
      <c r="AD839" s="18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</row>
    <row r="840" spans="1:44" ht="16.5" customHeight="1" x14ac:dyDescent="0.3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8"/>
      <c r="O840" s="18"/>
      <c r="P840" s="17"/>
      <c r="Q840" s="17"/>
      <c r="R840" s="18"/>
      <c r="S840" s="18"/>
      <c r="T840" s="18"/>
      <c r="U840" s="18"/>
      <c r="V840" s="18"/>
      <c r="W840" s="18"/>
      <c r="X840" s="19"/>
      <c r="Y840" s="18"/>
      <c r="Z840" s="18"/>
      <c r="AA840" s="18"/>
      <c r="AB840" s="18"/>
      <c r="AC840" s="18"/>
      <c r="AD840" s="18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</row>
    <row r="841" spans="1:44" ht="16.5" customHeight="1" x14ac:dyDescent="0.3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8"/>
      <c r="O841" s="18"/>
      <c r="P841" s="17"/>
      <c r="Q841" s="17"/>
      <c r="R841" s="18"/>
      <c r="S841" s="18"/>
      <c r="T841" s="18"/>
      <c r="U841" s="18"/>
      <c r="V841" s="18"/>
      <c r="W841" s="18"/>
      <c r="X841" s="19"/>
      <c r="Y841" s="18"/>
      <c r="Z841" s="18"/>
      <c r="AA841" s="18"/>
      <c r="AB841" s="18"/>
      <c r="AC841" s="18"/>
      <c r="AD841" s="18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</row>
    <row r="842" spans="1:44" ht="16.5" customHeight="1" x14ac:dyDescent="0.3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8"/>
      <c r="O842" s="18"/>
      <c r="P842" s="17"/>
      <c r="Q842" s="17"/>
      <c r="R842" s="18"/>
      <c r="S842" s="18"/>
      <c r="T842" s="18"/>
      <c r="U842" s="18"/>
      <c r="V842" s="18"/>
      <c r="W842" s="18"/>
      <c r="X842" s="19"/>
      <c r="Y842" s="18"/>
      <c r="Z842" s="18"/>
      <c r="AA842" s="18"/>
      <c r="AB842" s="18"/>
      <c r="AC842" s="18"/>
      <c r="AD842" s="18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</row>
    <row r="843" spans="1:44" ht="16.5" customHeight="1" x14ac:dyDescent="0.3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8"/>
      <c r="O843" s="18"/>
      <c r="P843" s="17"/>
      <c r="Q843" s="17"/>
      <c r="R843" s="18"/>
      <c r="S843" s="18"/>
      <c r="T843" s="18"/>
      <c r="U843" s="18"/>
      <c r="V843" s="18"/>
      <c r="W843" s="18"/>
      <c r="X843" s="19"/>
      <c r="Y843" s="18"/>
      <c r="Z843" s="18"/>
      <c r="AA843" s="18"/>
      <c r="AB843" s="18"/>
      <c r="AC843" s="18"/>
      <c r="AD843" s="18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</row>
    <row r="844" spans="1:44" ht="16.5" customHeight="1" x14ac:dyDescent="0.3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8"/>
      <c r="O844" s="18"/>
      <c r="P844" s="17"/>
      <c r="Q844" s="17"/>
      <c r="R844" s="18"/>
      <c r="S844" s="18"/>
      <c r="T844" s="18"/>
      <c r="U844" s="18"/>
      <c r="V844" s="18"/>
      <c r="W844" s="18"/>
      <c r="X844" s="19"/>
      <c r="Y844" s="18"/>
      <c r="Z844" s="18"/>
      <c r="AA844" s="18"/>
      <c r="AB844" s="18"/>
      <c r="AC844" s="18"/>
      <c r="AD844" s="18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</row>
    <row r="845" spans="1:44" ht="16.5" customHeight="1" x14ac:dyDescent="0.3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8"/>
      <c r="O845" s="18"/>
      <c r="P845" s="17"/>
      <c r="Q845" s="17"/>
      <c r="R845" s="18"/>
      <c r="S845" s="18"/>
      <c r="T845" s="18"/>
      <c r="U845" s="18"/>
      <c r="V845" s="18"/>
      <c r="W845" s="18"/>
      <c r="X845" s="19"/>
      <c r="Y845" s="18"/>
      <c r="Z845" s="18"/>
      <c r="AA845" s="18"/>
      <c r="AB845" s="18"/>
      <c r="AC845" s="18"/>
      <c r="AD845" s="18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</row>
    <row r="846" spans="1:44" ht="16.5" customHeight="1" x14ac:dyDescent="0.3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8"/>
      <c r="O846" s="18"/>
      <c r="P846" s="17"/>
      <c r="Q846" s="17"/>
      <c r="R846" s="18"/>
      <c r="S846" s="18"/>
      <c r="T846" s="18"/>
      <c r="U846" s="18"/>
      <c r="V846" s="18"/>
      <c r="W846" s="18"/>
      <c r="X846" s="19"/>
      <c r="Y846" s="18"/>
      <c r="Z846" s="18"/>
      <c r="AA846" s="18"/>
      <c r="AB846" s="18"/>
      <c r="AC846" s="18"/>
      <c r="AD846" s="18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</row>
    <row r="847" spans="1:44" ht="16.5" customHeight="1" x14ac:dyDescent="0.3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8"/>
      <c r="O847" s="18"/>
      <c r="P847" s="17"/>
      <c r="Q847" s="17"/>
      <c r="R847" s="18"/>
      <c r="S847" s="18"/>
      <c r="T847" s="18"/>
      <c r="U847" s="18"/>
      <c r="V847" s="18"/>
      <c r="W847" s="18"/>
      <c r="X847" s="19"/>
      <c r="Y847" s="18"/>
      <c r="Z847" s="18"/>
      <c r="AA847" s="18"/>
      <c r="AB847" s="18"/>
      <c r="AC847" s="18"/>
      <c r="AD847" s="18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</row>
    <row r="848" spans="1:44" ht="16.5" customHeight="1" x14ac:dyDescent="0.3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8"/>
      <c r="O848" s="18"/>
      <c r="P848" s="17"/>
      <c r="Q848" s="17"/>
      <c r="R848" s="18"/>
      <c r="S848" s="18"/>
      <c r="T848" s="18"/>
      <c r="U848" s="18"/>
      <c r="V848" s="18"/>
      <c r="W848" s="18"/>
      <c r="X848" s="19"/>
      <c r="Y848" s="18"/>
      <c r="Z848" s="18"/>
      <c r="AA848" s="18"/>
      <c r="AB848" s="18"/>
      <c r="AC848" s="18"/>
      <c r="AD848" s="18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</row>
    <row r="849" spans="1:44" ht="16.5" customHeight="1" x14ac:dyDescent="0.3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8"/>
      <c r="O849" s="18"/>
      <c r="P849" s="17"/>
      <c r="Q849" s="17"/>
      <c r="R849" s="18"/>
      <c r="S849" s="18"/>
      <c r="T849" s="18"/>
      <c r="U849" s="18"/>
      <c r="V849" s="18"/>
      <c r="W849" s="18"/>
      <c r="X849" s="19"/>
      <c r="Y849" s="18"/>
      <c r="Z849" s="18"/>
      <c r="AA849" s="18"/>
      <c r="AB849" s="18"/>
      <c r="AC849" s="18"/>
      <c r="AD849" s="18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</row>
    <row r="850" spans="1:44" ht="16.5" customHeight="1" x14ac:dyDescent="0.3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8"/>
      <c r="O850" s="18"/>
      <c r="P850" s="17"/>
      <c r="Q850" s="17"/>
      <c r="R850" s="18"/>
      <c r="S850" s="18"/>
      <c r="T850" s="18"/>
      <c r="U850" s="18"/>
      <c r="V850" s="18"/>
      <c r="W850" s="18"/>
      <c r="X850" s="19"/>
      <c r="Y850" s="18"/>
      <c r="Z850" s="18"/>
      <c r="AA850" s="18"/>
      <c r="AB850" s="18"/>
      <c r="AC850" s="18"/>
      <c r="AD850" s="18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</row>
    <row r="851" spans="1:44" ht="16.5" customHeight="1" x14ac:dyDescent="0.3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8"/>
      <c r="O851" s="18"/>
      <c r="P851" s="17"/>
      <c r="Q851" s="17"/>
      <c r="R851" s="18"/>
      <c r="S851" s="18"/>
      <c r="T851" s="18"/>
      <c r="U851" s="18"/>
      <c r="V851" s="18"/>
      <c r="W851" s="18"/>
      <c r="X851" s="19"/>
      <c r="Y851" s="18"/>
      <c r="Z851" s="18"/>
      <c r="AA851" s="18"/>
      <c r="AB851" s="18"/>
      <c r="AC851" s="18"/>
      <c r="AD851" s="18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</row>
    <row r="852" spans="1:44" ht="16.5" customHeight="1" x14ac:dyDescent="0.3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8"/>
      <c r="O852" s="18"/>
      <c r="P852" s="17"/>
      <c r="Q852" s="17"/>
      <c r="R852" s="18"/>
      <c r="S852" s="18"/>
      <c r="T852" s="18"/>
      <c r="U852" s="18"/>
      <c r="V852" s="18"/>
      <c r="W852" s="18"/>
      <c r="X852" s="19"/>
      <c r="Y852" s="18"/>
      <c r="Z852" s="18"/>
      <c r="AA852" s="18"/>
      <c r="AB852" s="18"/>
      <c r="AC852" s="18"/>
      <c r="AD852" s="18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</row>
    <row r="853" spans="1:44" ht="16.5" customHeight="1" x14ac:dyDescent="0.3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8"/>
      <c r="O853" s="18"/>
      <c r="P853" s="17"/>
      <c r="Q853" s="17"/>
      <c r="R853" s="18"/>
      <c r="S853" s="18"/>
      <c r="T853" s="18"/>
      <c r="U853" s="18"/>
      <c r="V853" s="18"/>
      <c r="W853" s="18"/>
      <c r="X853" s="19"/>
      <c r="Y853" s="18"/>
      <c r="Z853" s="18"/>
      <c r="AA853" s="18"/>
      <c r="AB853" s="18"/>
      <c r="AC853" s="18"/>
      <c r="AD853" s="18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</row>
    <row r="854" spans="1:44" ht="16.5" customHeight="1" x14ac:dyDescent="0.3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8"/>
      <c r="O854" s="18"/>
      <c r="P854" s="17"/>
      <c r="Q854" s="17"/>
      <c r="R854" s="18"/>
      <c r="S854" s="18"/>
      <c r="T854" s="18"/>
      <c r="U854" s="18"/>
      <c r="V854" s="18"/>
      <c r="W854" s="18"/>
      <c r="X854" s="19"/>
      <c r="Y854" s="18"/>
      <c r="Z854" s="18"/>
      <c r="AA854" s="18"/>
      <c r="AB854" s="18"/>
      <c r="AC854" s="18"/>
      <c r="AD854" s="18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</row>
    <row r="855" spans="1:44" ht="16.5" customHeight="1" x14ac:dyDescent="0.3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8"/>
      <c r="O855" s="18"/>
      <c r="P855" s="17"/>
      <c r="Q855" s="17"/>
      <c r="R855" s="18"/>
      <c r="S855" s="18"/>
      <c r="T855" s="18"/>
      <c r="U855" s="18"/>
      <c r="V855" s="18"/>
      <c r="W855" s="18"/>
      <c r="X855" s="19"/>
      <c r="Y855" s="18"/>
      <c r="Z855" s="18"/>
      <c r="AA855" s="18"/>
      <c r="AB855" s="18"/>
      <c r="AC855" s="18"/>
      <c r="AD855" s="18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</row>
    <row r="856" spans="1:44" ht="16.5" customHeight="1" x14ac:dyDescent="0.3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8"/>
      <c r="O856" s="18"/>
      <c r="P856" s="17"/>
      <c r="Q856" s="17"/>
      <c r="R856" s="18"/>
      <c r="S856" s="18"/>
      <c r="T856" s="18"/>
      <c r="U856" s="18"/>
      <c r="V856" s="18"/>
      <c r="W856" s="18"/>
      <c r="X856" s="19"/>
      <c r="Y856" s="18"/>
      <c r="Z856" s="18"/>
      <c r="AA856" s="18"/>
      <c r="AB856" s="18"/>
      <c r="AC856" s="18"/>
      <c r="AD856" s="18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</row>
    <row r="857" spans="1:44" ht="16.5" customHeight="1" x14ac:dyDescent="0.3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8"/>
      <c r="O857" s="18"/>
      <c r="P857" s="17"/>
      <c r="Q857" s="17"/>
      <c r="R857" s="18"/>
      <c r="S857" s="18"/>
      <c r="T857" s="18"/>
      <c r="U857" s="18"/>
      <c r="V857" s="18"/>
      <c r="W857" s="18"/>
      <c r="X857" s="19"/>
      <c r="Y857" s="18"/>
      <c r="Z857" s="18"/>
      <c r="AA857" s="18"/>
      <c r="AB857" s="18"/>
      <c r="AC857" s="18"/>
      <c r="AD857" s="18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</row>
    <row r="858" spans="1:44" ht="16.5" customHeight="1" x14ac:dyDescent="0.3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8"/>
      <c r="O858" s="18"/>
      <c r="P858" s="17"/>
      <c r="Q858" s="17"/>
      <c r="R858" s="18"/>
      <c r="S858" s="18"/>
      <c r="T858" s="18"/>
      <c r="U858" s="18"/>
      <c r="V858" s="18"/>
      <c r="W858" s="18"/>
      <c r="X858" s="19"/>
      <c r="Y858" s="18"/>
      <c r="Z858" s="18"/>
      <c r="AA858" s="18"/>
      <c r="AB858" s="18"/>
      <c r="AC858" s="18"/>
      <c r="AD858" s="18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</row>
    <row r="859" spans="1:44" ht="16.5" customHeight="1" x14ac:dyDescent="0.3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8"/>
      <c r="O859" s="18"/>
      <c r="P859" s="17"/>
      <c r="Q859" s="17"/>
      <c r="R859" s="18"/>
      <c r="S859" s="18"/>
      <c r="T859" s="18"/>
      <c r="U859" s="18"/>
      <c r="V859" s="18"/>
      <c r="W859" s="18"/>
      <c r="X859" s="19"/>
      <c r="Y859" s="18"/>
      <c r="Z859" s="18"/>
      <c r="AA859" s="18"/>
      <c r="AB859" s="18"/>
      <c r="AC859" s="18"/>
      <c r="AD859" s="18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</row>
    <row r="860" spans="1:44" ht="16.5" customHeight="1" x14ac:dyDescent="0.3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8"/>
      <c r="O860" s="18"/>
      <c r="P860" s="17"/>
      <c r="Q860" s="17"/>
      <c r="R860" s="18"/>
      <c r="S860" s="18"/>
      <c r="T860" s="18"/>
      <c r="U860" s="18"/>
      <c r="V860" s="18"/>
      <c r="W860" s="18"/>
      <c r="X860" s="19"/>
      <c r="Y860" s="18"/>
      <c r="Z860" s="18"/>
      <c r="AA860" s="18"/>
      <c r="AB860" s="18"/>
      <c r="AC860" s="18"/>
      <c r="AD860" s="18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</row>
    <row r="861" spans="1:44" ht="16.5" customHeight="1" x14ac:dyDescent="0.3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8"/>
      <c r="O861" s="18"/>
      <c r="P861" s="17"/>
      <c r="Q861" s="17"/>
      <c r="R861" s="18"/>
      <c r="S861" s="18"/>
      <c r="T861" s="18"/>
      <c r="U861" s="18"/>
      <c r="V861" s="18"/>
      <c r="W861" s="18"/>
      <c r="X861" s="19"/>
      <c r="Y861" s="18"/>
      <c r="Z861" s="18"/>
      <c r="AA861" s="18"/>
      <c r="AB861" s="18"/>
      <c r="AC861" s="18"/>
      <c r="AD861" s="18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</row>
    <row r="862" spans="1:44" ht="16.5" customHeight="1" x14ac:dyDescent="0.3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8"/>
      <c r="O862" s="18"/>
      <c r="P862" s="17"/>
      <c r="Q862" s="17"/>
      <c r="R862" s="18"/>
      <c r="S862" s="18"/>
      <c r="T862" s="18"/>
      <c r="U862" s="18"/>
      <c r="V862" s="18"/>
      <c r="W862" s="18"/>
      <c r="X862" s="19"/>
      <c r="Y862" s="18"/>
      <c r="Z862" s="18"/>
      <c r="AA862" s="18"/>
      <c r="AB862" s="18"/>
      <c r="AC862" s="18"/>
      <c r="AD862" s="18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</row>
    <row r="863" spans="1:44" ht="16.5" customHeight="1" x14ac:dyDescent="0.3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8"/>
      <c r="O863" s="18"/>
      <c r="P863" s="17"/>
      <c r="Q863" s="17"/>
      <c r="R863" s="18"/>
      <c r="S863" s="18"/>
      <c r="T863" s="18"/>
      <c r="U863" s="18"/>
      <c r="V863" s="18"/>
      <c r="W863" s="18"/>
      <c r="X863" s="19"/>
      <c r="Y863" s="18"/>
      <c r="Z863" s="18"/>
      <c r="AA863" s="18"/>
      <c r="AB863" s="18"/>
      <c r="AC863" s="18"/>
      <c r="AD863" s="18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</row>
    <row r="864" spans="1:44" ht="16.5" customHeight="1" x14ac:dyDescent="0.3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8"/>
      <c r="O864" s="18"/>
      <c r="P864" s="17"/>
      <c r="Q864" s="17"/>
      <c r="R864" s="18"/>
      <c r="S864" s="18"/>
      <c r="T864" s="18"/>
      <c r="U864" s="18"/>
      <c r="V864" s="18"/>
      <c r="W864" s="18"/>
      <c r="X864" s="19"/>
      <c r="Y864" s="18"/>
      <c r="Z864" s="18"/>
      <c r="AA864" s="18"/>
      <c r="AB864" s="18"/>
      <c r="AC864" s="18"/>
      <c r="AD864" s="18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</row>
    <row r="865" spans="1:44" ht="16.5" customHeight="1" x14ac:dyDescent="0.3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8"/>
      <c r="O865" s="18"/>
      <c r="P865" s="17"/>
      <c r="Q865" s="17"/>
      <c r="R865" s="18"/>
      <c r="S865" s="18"/>
      <c r="T865" s="18"/>
      <c r="U865" s="18"/>
      <c r="V865" s="18"/>
      <c r="W865" s="18"/>
      <c r="X865" s="19"/>
      <c r="Y865" s="18"/>
      <c r="Z865" s="18"/>
      <c r="AA865" s="18"/>
      <c r="AB865" s="18"/>
      <c r="AC865" s="18"/>
      <c r="AD865" s="18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</row>
    <row r="866" spans="1:44" ht="16.5" customHeight="1" x14ac:dyDescent="0.3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8"/>
      <c r="O866" s="18"/>
      <c r="P866" s="17"/>
      <c r="Q866" s="17"/>
      <c r="R866" s="18"/>
      <c r="S866" s="18"/>
      <c r="T866" s="18"/>
      <c r="U866" s="18"/>
      <c r="V866" s="18"/>
      <c r="W866" s="18"/>
      <c r="X866" s="19"/>
      <c r="Y866" s="18"/>
      <c r="Z866" s="18"/>
      <c r="AA866" s="18"/>
      <c r="AB866" s="18"/>
      <c r="AC866" s="18"/>
      <c r="AD866" s="18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</row>
    <row r="867" spans="1:44" ht="16.5" customHeight="1" x14ac:dyDescent="0.3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8"/>
      <c r="O867" s="18"/>
      <c r="P867" s="17"/>
      <c r="Q867" s="17"/>
      <c r="R867" s="18"/>
      <c r="S867" s="18"/>
      <c r="T867" s="18"/>
      <c r="U867" s="18"/>
      <c r="V867" s="18"/>
      <c r="W867" s="18"/>
      <c r="X867" s="19"/>
      <c r="Y867" s="18"/>
      <c r="Z867" s="18"/>
      <c r="AA867" s="18"/>
      <c r="AB867" s="18"/>
      <c r="AC867" s="18"/>
      <c r="AD867" s="18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</row>
    <row r="868" spans="1:44" ht="16.5" customHeight="1" x14ac:dyDescent="0.3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8"/>
      <c r="O868" s="18"/>
      <c r="P868" s="17"/>
      <c r="Q868" s="17"/>
      <c r="R868" s="18"/>
      <c r="S868" s="18"/>
      <c r="T868" s="18"/>
      <c r="U868" s="18"/>
      <c r="V868" s="18"/>
      <c r="W868" s="18"/>
      <c r="X868" s="19"/>
      <c r="Y868" s="18"/>
      <c r="Z868" s="18"/>
      <c r="AA868" s="18"/>
      <c r="AB868" s="18"/>
      <c r="AC868" s="18"/>
      <c r="AD868" s="18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</row>
    <row r="869" spans="1:44" ht="16.5" customHeight="1" x14ac:dyDescent="0.3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8"/>
      <c r="O869" s="18"/>
      <c r="P869" s="17"/>
      <c r="Q869" s="17"/>
      <c r="R869" s="18"/>
      <c r="S869" s="18"/>
      <c r="T869" s="18"/>
      <c r="U869" s="18"/>
      <c r="V869" s="18"/>
      <c r="W869" s="18"/>
      <c r="X869" s="19"/>
      <c r="Y869" s="18"/>
      <c r="Z869" s="18"/>
      <c r="AA869" s="18"/>
      <c r="AB869" s="18"/>
      <c r="AC869" s="18"/>
      <c r="AD869" s="18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</row>
    <row r="870" spans="1:44" ht="16.5" customHeight="1" x14ac:dyDescent="0.3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8"/>
      <c r="O870" s="18"/>
      <c r="P870" s="17"/>
      <c r="Q870" s="17"/>
      <c r="R870" s="18"/>
      <c r="S870" s="18"/>
      <c r="T870" s="18"/>
      <c r="U870" s="18"/>
      <c r="V870" s="18"/>
      <c r="W870" s="18"/>
      <c r="X870" s="19"/>
      <c r="Y870" s="18"/>
      <c r="Z870" s="18"/>
      <c r="AA870" s="18"/>
      <c r="AB870" s="18"/>
      <c r="AC870" s="18"/>
      <c r="AD870" s="18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</row>
    <row r="871" spans="1:44" ht="16.5" customHeight="1" x14ac:dyDescent="0.3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8"/>
      <c r="O871" s="18"/>
      <c r="P871" s="17"/>
      <c r="Q871" s="17"/>
      <c r="R871" s="18"/>
      <c r="S871" s="18"/>
      <c r="T871" s="18"/>
      <c r="U871" s="18"/>
      <c r="V871" s="18"/>
      <c r="W871" s="18"/>
      <c r="X871" s="19"/>
      <c r="Y871" s="18"/>
      <c r="Z871" s="18"/>
      <c r="AA871" s="18"/>
      <c r="AB871" s="18"/>
      <c r="AC871" s="18"/>
      <c r="AD871" s="18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</row>
    <row r="872" spans="1:44" ht="16.5" customHeight="1" x14ac:dyDescent="0.3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8"/>
      <c r="O872" s="18"/>
      <c r="P872" s="17"/>
      <c r="Q872" s="17"/>
      <c r="R872" s="18"/>
      <c r="S872" s="18"/>
      <c r="T872" s="18"/>
      <c r="U872" s="18"/>
      <c r="V872" s="18"/>
      <c r="W872" s="18"/>
      <c r="X872" s="19"/>
      <c r="Y872" s="18"/>
      <c r="Z872" s="18"/>
      <c r="AA872" s="18"/>
      <c r="AB872" s="18"/>
      <c r="AC872" s="18"/>
      <c r="AD872" s="18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</row>
    <row r="873" spans="1:44" ht="16.5" customHeight="1" x14ac:dyDescent="0.3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8"/>
      <c r="O873" s="18"/>
      <c r="P873" s="17"/>
      <c r="Q873" s="17"/>
      <c r="R873" s="18"/>
      <c r="S873" s="18"/>
      <c r="T873" s="18"/>
      <c r="U873" s="18"/>
      <c r="V873" s="18"/>
      <c r="W873" s="18"/>
      <c r="X873" s="19"/>
      <c r="Y873" s="18"/>
      <c r="Z873" s="18"/>
      <c r="AA873" s="18"/>
      <c r="AB873" s="18"/>
      <c r="AC873" s="18"/>
      <c r="AD873" s="18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</row>
    <row r="874" spans="1:44" ht="16.5" customHeight="1" x14ac:dyDescent="0.3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8"/>
      <c r="O874" s="18"/>
      <c r="P874" s="17"/>
      <c r="Q874" s="17"/>
      <c r="R874" s="18"/>
      <c r="S874" s="18"/>
      <c r="T874" s="18"/>
      <c r="U874" s="18"/>
      <c r="V874" s="18"/>
      <c r="W874" s="18"/>
      <c r="X874" s="19"/>
      <c r="Y874" s="18"/>
      <c r="Z874" s="18"/>
      <c r="AA874" s="18"/>
      <c r="AB874" s="18"/>
      <c r="AC874" s="18"/>
      <c r="AD874" s="18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</row>
    <row r="875" spans="1:44" ht="16.5" customHeight="1" x14ac:dyDescent="0.3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8"/>
      <c r="O875" s="18"/>
      <c r="P875" s="17"/>
      <c r="Q875" s="17"/>
      <c r="R875" s="18"/>
      <c r="S875" s="18"/>
      <c r="T875" s="18"/>
      <c r="U875" s="18"/>
      <c r="V875" s="18"/>
      <c r="W875" s="18"/>
      <c r="X875" s="19"/>
      <c r="Y875" s="18"/>
      <c r="Z875" s="18"/>
      <c r="AA875" s="18"/>
      <c r="AB875" s="18"/>
      <c r="AC875" s="18"/>
      <c r="AD875" s="18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</row>
    <row r="876" spans="1:44" ht="16.5" customHeight="1" x14ac:dyDescent="0.3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8"/>
      <c r="O876" s="18"/>
      <c r="P876" s="17"/>
      <c r="Q876" s="17"/>
      <c r="R876" s="18"/>
      <c r="S876" s="18"/>
      <c r="T876" s="18"/>
      <c r="U876" s="18"/>
      <c r="V876" s="18"/>
      <c r="W876" s="18"/>
      <c r="X876" s="19"/>
      <c r="Y876" s="18"/>
      <c r="Z876" s="18"/>
      <c r="AA876" s="18"/>
      <c r="AB876" s="18"/>
      <c r="AC876" s="18"/>
      <c r="AD876" s="18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</row>
    <row r="877" spans="1:44" ht="16.5" customHeight="1" x14ac:dyDescent="0.3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8"/>
      <c r="O877" s="18"/>
      <c r="P877" s="17"/>
      <c r="Q877" s="17"/>
      <c r="R877" s="18"/>
      <c r="S877" s="18"/>
      <c r="T877" s="18"/>
      <c r="U877" s="18"/>
      <c r="V877" s="18"/>
      <c r="W877" s="18"/>
      <c r="X877" s="19"/>
      <c r="Y877" s="18"/>
      <c r="Z877" s="18"/>
      <c r="AA877" s="18"/>
      <c r="AB877" s="18"/>
      <c r="AC877" s="18"/>
      <c r="AD877" s="18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</row>
    <row r="878" spans="1:44" ht="16.5" customHeight="1" x14ac:dyDescent="0.3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8"/>
      <c r="O878" s="18"/>
      <c r="P878" s="17"/>
      <c r="Q878" s="17"/>
      <c r="R878" s="18"/>
      <c r="S878" s="18"/>
      <c r="T878" s="18"/>
      <c r="U878" s="18"/>
      <c r="V878" s="18"/>
      <c r="W878" s="18"/>
      <c r="X878" s="19"/>
      <c r="Y878" s="18"/>
      <c r="Z878" s="18"/>
      <c r="AA878" s="18"/>
      <c r="AB878" s="18"/>
      <c r="AC878" s="18"/>
      <c r="AD878" s="18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</row>
    <row r="879" spans="1:44" ht="16.5" customHeight="1" x14ac:dyDescent="0.3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8"/>
      <c r="O879" s="18"/>
      <c r="P879" s="17"/>
      <c r="Q879" s="17"/>
      <c r="R879" s="18"/>
      <c r="S879" s="18"/>
      <c r="T879" s="18"/>
      <c r="U879" s="18"/>
      <c r="V879" s="18"/>
      <c r="W879" s="18"/>
      <c r="X879" s="19"/>
      <c r="Y879" s="18"/>
      <c r="Z879" s="18"/>
      <c r="AA879" s="18"/>
      <c r="AB879" s="18"/>
      <c r="AC879" s="18"/>
      <c r="AD879" s="18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</row>
    <row r="880" spans="1:44" ht="16.5" customHeight="1" x14ac:dyDescent="0.3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8"/>
      <c r="O880" s="18"/>
      <c r="P880" s="17"/>
      <c r="Q880" s="17"/>
      <c r="R880" s="18"/>
      <c r="S880" s="18"/>
      <c r="T880" s="18"/>
      <c r="U880" s="18"/>
      <c r="V880" s="18"/>
      <c r="W880" s="18"/>
      <c r="X880" s="19"/>
      <c r="Y880" s="18"/>
      <c r="Z880" s="18"/>
      <c r="AA880" s="18"/>
      <c r="AB880" s="18"/>
      <c r="AC880" s="18"/>
      <c r="AD880" s="18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</row>
    <row r="881" spans="1:44" ht="16.5" customHeight="1" x14ac:dyDescent="0.3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8"/>
      <c r="O881" s="18"/>
      <c r="P881" s="17"/>
      <c r="Q881" s="17"/>
      <c r="R881" s="18"/>
      <c r="S881" s="18"/>
      <c r="T881" s="18"/>
      <c r="U881" s="18"/>
      <c r="V881" s="18"/>
      <c r="W881" s="18"/>
      <c r="X881" s="19"/>
      <c r="Y881" s="18"/>
      <c r="Z881" s="18"/>
      <c r="AA881" s="18"/>
      <c r="AB881" s="18"/>
      <c r="AC881" s="18"/>
      <c r="AD881" s="18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</row>
    <row r="882" spans="1:44" ht="16.5" customHeight="1" x14ac:dyDescent="0.3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8"/>
      <c r="O882" s="18"/>
      <c r="P882" s="17"/>
      <c r="Q882" s="17"/>
      <c r="R882" s="18"/>
      <c r="S882" s="18"/>
      <c r="T882" s="18"/>
      <c r="U882" s="18"/>
      <c r="V882" s="18"/>
      <c r="W882" s="18"/>
      <c r="X882" s="19"/>
      <c r="Y882" s="18"/>
      <c r="Z882" s="18"/>
      <c r="AA882" s="18"/>
      <c r="AB882" s="18"/>
      <c r="AC882" s="18"/>
      <c r="AD882" s="18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</row>
    <row r="883" spans="1:44" ht="16.5" customHeight="1" x14ac:dyDescent="0.3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8"/>
      <c r="O883" s="18"/>
      <c r="P883" s="17"/>
      <c r="Q883" s="17"/>
      <c r="R883" s="18"/>
      <c r="S883" s="18"/>
      <c r="T883" s="18"/>
      <c r="U883" s="18"/>
      <c r="V883" s="18"/>
      <c r="W883" s="18"/>
      <c r="X883" s="19"/>
      <c r="Y883" s="18"/>
      <c r="Z883" s="18"/>
      <c r="AA883" s="18"/>
      <c r="AB883" s="18"/>
      <c r="AC883" s="18"/>
      <c r="AD883" s="18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</row>
    <row r="884" spans="1:44" ht="16.5" customHeight="1" x14ac:dyDescent="0.3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8"/>
      <c r="O884" s="18"/>
      <c r="P884" s="17"/>
      <c r="Q884" s="17"/>
      <c r="R884" s="18"/>
      <c r="S884" s="18"/>
      <c r="T884" s="18"/>
      <c r="U884" s="18"/>
      <c r="V884" s="18"/>
      <c r="W884" s="18"/>
      <c r="X884" s="19"/>
      <c r="Y884" s="18"/>
      <c r="Z884" s="18"/>
      <c r="AA884" s="18"/>
      <c r="AB884" s="18"/>
      <c r="AC884" s="18"/>
      <c r="AD884" s="18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</row>
    <row r="885" spans="1:44" ht="16.5" customHeight="1" x14ac:dyDescent="0.3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8"/>
      <c r="O885" s="18"/>
      <c r="P885" s="17"/>
      <c r="Q885" s="17"/>
      <c r="R885" s="18"/>
      <c r="S885" s="18"/>
      <c r="T885" s="18"/>
      <c r="U885" s="18"/>
      <c r="V885" s="18"/>
      <c r="W885" s="18"/>
      <c r="X885" s="19"/>
      <c r="Y885" s="18"/>
      <c r="Z885" s="18"/>
      <c r="AA885" s="18"/>
      <c r="AB885" s="18"/>
      <c r="AC885" s="18"/>
      <c r="AD885" s="18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</row>
    <row r="886" spans="1:44" ht="16.5" customHeight="1" x14ac:dyDescent="0.3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8"/>
      <c r="O886" s="18"/>
      <c r="P886" s="17"/>
      <c r="Q886" s="17"/>
      <c r="R886" s="18"/>
      <c r="S886" s="18"/>
      <c r="T886" s="18"/>
      <c r="U886" s="18"/>
      <c r="V886" s="18"/>
      <c r="W886" s="18"/>
      <c r="X886" s="19"/>
      <c r="Y886" s="18"/>
      <c r="Z886" s="18"/>
      <c r="AA886" s="18"/>
      <c r="AB886" s="18"/>
      <c r="AC886" s="18"/>
      <c r="AD886" s="18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</row>
    <row r="887" spans="1:44" ht="16.5" customHeight="1" x14ac:dyDescent="0.3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8"/>
      <c r="O887" s="18"/>
      <c r="P887" s="17"/>
      <c r="Q887" s="17"/>
      <c r="R887" s="18"/>
      <c r="S887" s="18"/>
      <c r="T887" s="18"/>
      <c r="U887" s="18"/>
      <c r="V887" s="18"/>
      <c r="W887" s="18"/>
      <c r="X887" s="19"/>
      <c r="Y887" s="18"/>
      <c r="Z887" s="18"/>
      <c r="AA887" s="18"/>
      <c r="AB887" s="18"/>
      <c r="AC887" s="18"/>
      <c r="AD887" s="18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</row>
    <row r="888" spans="1:44" ht="16.5" customHeight="1" x14ac:dyDescent="0.3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8"/>
      <c r="O888" s="18"/>
      <c r="P888" s="17"/>
      <c r="Q888" s="17"/>
      <c r="R888" s="18"/>
      <c r="S888" s="18"/>
      <c r="T888" s="18"/>
      <c r="U888" s="18"/>
      <c r="V888" s="18"/>
      <c r="W888" s="18"/>
      <c r="X888" s="19"/>
      <c r="Y888" s="18"/>
      <c r="Z888" s="18"/>
      <c r="AA888" s="18"/>
      <c r="AB888" s="18"/>
      <c r="AC888" s="18"/>
      <c r="AD888" s="18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</row>
    <row r="889" spans="1:44" ht="16.5" customHeight="1" x14ac:dyDescent="0.3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8"/>
      <c r="O889" s="18"/>
      <c r="P889" s="17"/>
      <c r="Q889" s="17"/>
      <c r="R889" s="18"/>
      <c r="S889" s="18"/>
      <c r="T889" s="18"/>
      <c r="U889" s="18"/>
      <c r="V889" s="18"/>
      <c r="W889" s="18"/>
      <c r="X889" s="19"/>
      <c r="Y889" s="18"/>
      <c r="Z889" s="18"/>
      <c r="AA889" s="18"/>
      <c r="AB889" s="18"/>
      <c r="AC889" s="18"/>
      <c r="AD889" s="18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</row>
    <row r="890" spans="1:44" ht="16.5" customHeight="1" x14ac:dyDescent="0.3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8"/>
      <c r="O890" s="18"/>
      <c r="P890" s="17"/>
      <c r="Q890" s="17"/>
      <c r="R890" s="18"/>
      <c r="S890" s="18"/>
      <c r="T890" s="18"/>
      <c r="U890" s="18"/>
      <c r="V890" s="18"/>
      <c r="W890" s="18"/>
      <c r="X890" s="19"/>
      <c r="Y890" s="18"/>
      <c r="Z890" s="18"/>
      <c r="AA890" s="18"/>
      <c r="AB890" s="18"/>
      <c r="AC890" s="18"/>
      <c r="AD890" s="18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</row>
    <row r="891" spans="1:44" ht="16.5" customHeight="1" x14ac:dyDescent="0.3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8"/>
      <c r="O891" s="18"/>
      <c r="P891" s="17"/>
      <c r="Q891" s="17"/>
      <c r="R891" s="18"/>
      <c r="S891" s="18"/>
      <c r="T891" s="18"/>
      <c r="U891" s="18"/>
      <c r="V891" s="18"/>
      <c r="W891" s="18"/>
      <c r="X891" s="19"/>
      <c r="Y891" s="18"/>
      <c r="Z891" s="18"/>
      <c r="AA891" s="18"/>
      <c r="AB891" s="18"/>
      <c r="AC891" s="18"/>
      <c r="AD891" s="18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</row>
    <row r="892" spans="1:44" ht="16.5" customHeight="1" x14ac:dyDescent="0.3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8"/>
      <c r="O892" s="18"/>
      <c r="P892" s="17"/>
      <c r="Q892" s="17"/>
      <c r="R892" s="18"/>
      <c r="S892" s="18"/>
      <c r="T892" s="18"/>
      <c r="U892" s="18"/>
      <c r="V892" s="18"/>
      <c r="W892" s="18"/>
      <c r="X892" s="19"/>
      <c r="Y892" s="18"/>
      <c r="Z892" s="18"/>
      <c r="AA892" s="18"/>
      <c r="AB892" s="18"/>
      <c r="AC892" s="18"/>
      <c r="AD892" s="18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</row>
    <row r="893" spans="1:44" ht="16.5" customHeight="1" x14ac:dyDescent="0.3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8"/>
      <c r="O893" s="18"/>
      <c r="P893" s="17"/>
      <c r="Q893" s="17"/>
      <c r="R893" s="18"/>
      <c r="S893" s="18"/>
      <c r="T893" s="18"/>
      <c r="U893" s="18"/>
      <c r="V893" s="18"/>
      <c r="W893" s="18"/>
      <c r="X893" s="19"/>
      <c r="Y893" s="18"/>
      <c r="Z893" s="18"/>
      <c r="AA893" s="18"/>
      <c r="AB893" s="18"/>
      <c r="AC893" s="18"/>
      <c r="AD893" s="18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</row>
    <row r="894" spans="1:44" ht="16.5" customHeight="1" x14ac:dyDescent="0.3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8"/>
      <c r="O894" s="18"/>
      <c r="P894" s="17"/>
      <c r="Q894" s="17"/>
      <c r="R894" s="18"/>
      <c r="S894" s="18"/>
      <c r="T894" s="18"/>
      <c r="U894" s="18"/>
      <c r="V894" s="18"/>
      <c r="W894" s="18"/>
      <c r="X894" s="19"/>
      <c r="Y894" s="18"/>
      <c r="Z894" s="18"/>
      <c r="AA894" s="18"/>
      <c r="AB894" s="18"/>
      <c r="AC894" s="18"/>
      <c r="AD894" s="18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  <c r="AR894" s="17"/>
    </row>
    <row r="895" spans="1:44" ht="16.5" customHeight="1" x14ac:dyDescent="0.3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8"/>
      <c r="O895" s="18"/>
      <c r="P895" s="17"/>
      <c r="Q895" s="17"/>
      <c r="R895" s="18"/>
      <c r="S895" s="18"/>
      <c r="T895" s="18"/>
      <c r="U895" s="18"/>
      <c r="V895" s="18"/>
      <c r="W895" s="18"/>
      <c r="X895" s="19"/>
      <c r="Y895" s="18"/>
      <c r="Z895" s="18"/>
      <c r="AA895" s="18"/>
      <c r="AB895" s="18"/>
      <c r="AC895" s="18"/>
      <c r="AD895" s="18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</row>
    <row r="896" spans="1:44" ht="16.5" customHeight="1" x14ac:dyDescent="0.3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8"/>
      <c r="O896" s="18"/>
      <c r="P896" s="17"/>
      <c r="Q896" s="17"/>
      <c r="R896" s="18"/>
      <c r="S896" s="18"/>
      <c r="T896" s="18"/>
      <c r="U896" s="18"/>
      <c r="V896" s="18"/>
      <c r="W896" s="18"/>
      <c r="X896" s="19"/>
      <c r="Y896" s="18"/>
      <c r="Z896" s="18"/>
      <c r="AA896" s="18"/>
      <c r="AB896" s="18"/>
      <c r="AC896" s="18"/>
      <c r="AD896" s="18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</row>
    <row r="897" spans="1:44" ht="16.5" customHeight="1" x14ac:dyDescent="0.3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8"/>
      <c r="O897" s="18"/>
      <c r="P897" s="17"/>
      <c r="Q897" s="17"/>
      <c r="R897" s="18"/>
      <c r="S897" s="18"/>
      <c r="T897" s="18"/>
      <c r="U897" s="18"/>
      <c r="V897" s="18"/>
      <c r="W897" s="18"/>
      <c r="X897" s="19"/>
      <c r="Y897" s="18"/>
      <c r="Z897" s="18"/>
      <c r="AA897" s="18"/>
      <c r="AB897" s="18"/>
      <c r="AC897" s="18"/>
      <c r="AD897" s="18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</row>
    <row r="898" spans="1:44" ht="16.5" customHeight="1" x14ac:dyDescent="0.3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8"/>
      <c r="O898" s="18"/>
      <c r="P898" s="17"/>
      <c r="Q898" s="17"/>
      <c r="R898" s="18"/>
      <c r="S898" s="18"/>
      <c r="T898" s="18"/>
      <c r="U898" s="18"/>
      <c r="V898" s="18"/>
      <c r="W898" s="18"/>
      <c r="X898" s="19"/>
      <c r="Y898" s="18"/>
      <c r="Z898" s="18"/>
      <c r="AA898" s="18"/>
      <c r="AB898" s="18"/>
      <c r="AC898" s="18"/>
      <c r="AD898" s="18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</row>
    <row r="899" spans="1:44" ht="16.5" customHeight="1" x14ac:dyDescent="0.3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8"/>
      <c r="O899" s="18"/>
      <c r="P899" s="17"/>
      <c r="Q899" s="17"/>
      <c r="R899" s="18"/>
      <c r="S899" s="18"/>
      <c r="T899" s="18"/>
      <c r="U899" s="18"/>
      <c r="V899" s="18"/>
      <c r="W899" s="18"/>
      <c r="X899" s="19"/>
      <c r="Y899" s="18"/>
      <c r="Z899" s="18"/>
      <c r="AA899" s="18"/>
      <c r="AB899" s="18"/>
      <c r="AC899" s="18"/>
      <c r="AD899" s="18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</row>
    <row r="900" spans="1:44" ht="16.5" customHeight="1" x14ac:dyDescent="0.3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8"/>
      <c r="O900" s="18"/>
      <c r="P900" s="17"/>
      <c r="Q900" s="17"/>
      <c r="R900" s="18"/>
      <c r="S900" s="18"/>
      <c r="T900" s="18"/>
      <c r="U900" s="18"/>
      <c r="V900" s="18"/>
      <c r="W900" s="18"/>
      <c r="X900" s="19"/>
      <c r="Y900" s="18"/>
      <c r="Z900" s="18"/>
      <c r="AA900" s="18"/>
      <c r="AB900" s="18"/>
      <c r="AC900" s="18"/>
      <c r="AD900" s="18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</row>
    <row r="901" spans="1:44" ht="16.5" customHeight="1" x14ac:dyDescent="0.3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8"/>
      <c r="O901" s="18"/>
      <c r="P901" s="17"/>
      <c r="Q901" s="17"/>
      <c r="R901" s="18"/>
      <c r="S901" s="18"/>
      <c r="T901" s="18"/>
      <c r="U901" s="18"/>
      <c r="V901" s="18"/>
      <c r="W901" s="18"/>
      <c r="X901" s="19"/>
      <c r="Y901" s="18"/>
      <c r="Z901" s="18"/>
      <c r="AA901" s="18"/>
      <c r="AB901" s="18"/>
      <c r="AC901" s="18"/>
      <c r="AD901" s="18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</row>
    <row r="902" spans="1:44" ht="16.5" customHeight="1" x14ac:dyDescent="0.3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8"/>
      <c r="O902" s="18"/>
      <c r="P902" s="17"/>
      <c r="Q902" s="17"/>
      <c r="R902" s="18"/>
      <c r="S902" s="18"/>
      <c r="T902" s="18"/>
      <c r="U902" s="18"/>
      <c r="V902" s="18"/>
      <c r="W902" s="18"/>
      <c r="X902" s="19"/>
      <c r="Y902" s="18"/>
      <c r="Z902" s="18"/>
      <c r="AA902" s="18"/>
      <c r="AB902" s="18"/>
      <c r="AC902" s="18"/>
      <c r="AD902" s="18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</row>
    <row r="903" spans="1:44" ht="16.5" customHeight="1" x14ac:dyDescent="0.3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8"/>
      <c r="O903" s="18"/>
      <c r="P903" s="17"/>
      <c r="Q903" s="17"/>
      <c r="R903" s="18"/>
      <c r="S903" s="18"/>
      <c r="T903" s="18"/>
      <c r="U903" s="18"/>
      <c r="V903" s="18"/>
      <c r="W903" s="18"/>
      <c r="X903" s="19"/>
      <c r="Y903" s="18"/>
      <c r="Z903" s="18"/>
      <c r="AA903" s="18"/>
      <c r="AB903" s="18"/>
      <c r="AC903" s="18"/>
      <c r="AD903" s="18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  <c r="AR903" s="17"/>
    </row>
    <row r="904" spans="1:44" ht="16.5" customHeight="1" x14ac:dyDescent="0.3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8"/>
      <c r="O904" s="18"/>
      <c r="P904" s="17"/>
      <c r="Q904" s="17"/>
      <c r="R904" s="18"/>
      <c r="S904" s="18"/>
      <c r="T904" s="18"/>
      <c r="U904" s="18"/>
      <c r="V904" s="18"/>
      <c r="W904" s="18"/>
      <c r="X904" s="19"/>
      <c r="Y904" s="18"/>
      <c r="Z904" s="18"/>
      <c r="AA904" s="18"/>
      <c r="AB904" s="18"/>
      <c r="AC904" s="18"/>
      <c r="AD904" s="18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</row>
    <row r="905" spans="1:44" ht="16.5" customHeight="1" x14ac:dyDescent="0.3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8"/>
      <c r="O905" s="18"/>
      <c r="P905" s="17"/>
      <c r="Q905" s="17"/>
      <c r="R905" s="18"/>
      <c r="S905" s="18"/>
      <c r="T905" s="18"/>
      <c r="U905" s="18"/>
      <c r="V905" s="18"/>
      <c r="W905" s="18"/>
      <c r="X905" s="19"/>
      <c r="Y905" s="18"/>
      <c r="Z905" s="18"/>
      <c r="AA905" s="18"/>
      <c r="AB905" s="18"/>
      <c r="AC905" s="18"/>
      <c r="AD905" s="18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</row>
    <row r="906" spans="1:44" ht="16.5" customHeight="1" x14ac:dyDescent="0.3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8"/>
      <c r="O906" s="18"/>
      <c r="P906" s="17"/>
      <c r="Q906" s="17"/>
      <c r="R906" s="18"/>
      <c r="S906" s="18"/>
      <c r="T906" s="18"/>
      <c r="U906" s="18"/>
      <c r="V906" s="18"/>
      <c r="W906" s="18"/>
      <c r="X906" s="19"/>
      <c r="Y906" s="18"/>
      <c r="Z906" s="18"/>
      <c r="AA906" s="18"/>
      <c r="AB906" s="18"/>
      <c r="AC906" s="18"/>
      <c r="AD906" s="18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</row>
    <row r="907" spans="1:44" ht="16.5" customHeight="1" x14ac:dyDescent="0.3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8"/>
      <c r="O907" s="18"/>
      <c r="P907" s="17"/>
      <c r="Q907" s="17"/>
      <c r="R907" s="18"/>
      <c r="S907" s="18"/>
      <c r="T907" s="18"/>
      <c r="U907" s="18"/>
      <c r="V907" s="18"/>
      <c r="W907" s="18"/>
      <c r="X907" s="19"/>
      <c r="Y907" s="18"/>
      <c r="Z907" s="18"/>
      <c r="AA907" s="18"/>
      <c r="AB907" s="18"/>
      <c r="AC907" s="18"/>
      <c r="AD907" s="18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</row>
    <row r="908" spans="1:44" ht="16.5" customHeight="1" x14ac:dyDescent="0.3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8"/>
      <c r="O908" s="18"/>
      <c r="P908" s="17"/>
      <c r="Q908" s="17"/>
      <c r="R908" s="18"/>
      <c r="S908" s="18"/>
      <c r="T908" s="18"/>
      <c r="U908" s="18"/>
      <c r="V908" s="18"/>
      <c r="W908" s="18"/>
      <c r="X908" s="19"/>
      <c r="Y908" s="18"/>
      <c r="Z908" s="18"/>
      <c r="AA908" s="18"/>
      <c r="AB908" s="18"/>
      <c r="AC908" s="18"/>
      <c r="AD908" s="18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</row>
    <row r="909" spans="1:44" ht="16.5" customHeight="1" x14ac:dyDescent="0.3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8"/>
      <c r="O909" s="18"/>
      <c r="P909" s="17"/>
      <c r="Q909" s="17"/>
      <c r="R909" s="18"/>
      <c r="S909" s="18"/>
      <c r="T909" s="18"/>
      <c r="U909" s="18"/>
      <c r="V909" s="18"/>
      <c r="W909" s="18"/>
      <c r="X909" s="19"/>
      <c r="Y909" s="18"/>
      <c r="Z909" s="18"/>
      <c r="AA909" s="18"/>
      <c r="AB909" s="18"/>
      <c r="AC909" s="18"/>
      <c r="AD909" s="18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</row>
    <row r="910" spans="1:44" ht="16.5" customHeight="1" x14ac:dyDescent="0.3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8"/>
      <c r="O910" s="18"/>
      <c r="P910" s="17"/>
      <c r="Q910" s="17"/>
      <c r="R910" s="18"/>
      <c r="S910" s="18"/>
      <c r="T910" s="18"/>
      <c r="U910" s="18"/>
      <c r="V910" s="18"/>
      <c r="W910" s="18"/>
      <c r="X910" s="19"/>
      <c r="Y910" s="18"/>
      <c r="Z910" s="18"/>
      <c r="AA910" s="18"/>
      <c r="AB910" s="18"/>
      <c r="AC910" s="18"/>
      <c r="AD910" s="18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</row>
    <row r="911" spans="1:44" ht="16.5" customHeight="1" x14ac:dyDescent="0.3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8"/>
      <c r="O911" s="18"/>
      <c r="P911" s="17"/>
      <c r="Q911" s="17"/>
      <c r="R911" s="18"/>
      <c r="S911" s="18"/>
      <c r="T911" s="18"/>
      <c r="U911" s="18"/>
      <c r="V911" s="18"/>
      <c r="W911" s="18"/>
      <c r="X911" s="19"/>
      <c r="Y911" s="18"/>
      <c r="Z911" s="18"/>
      <c r="AA911" s="18"/>
      <c r="AB911" s="18"/>
      <c r="AC911" s="18"/>
      <c r="AD911" s="18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</row>
    <row r="912" spans="1:44" ht="16.5" customHeight="1" x14ac:dyDescent="0.3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8"/>
      <c r="O912" s="18"/>
      <c r="P912" s="17"/>
      <c r="Q912" s="17"/>
      <c r="R912" s="18"/>
      <c r="S912" s="18"/>
      <c r="T912" s="18"/>
      <c r="U912" s="18"/>
      <c r="V912" s="18"/>
      <c r="W912" s="18"/>
      <c r="X912" s="19"/>
      <c r="Y912" s="18"/>
      <c r="Z912" s="18"/>
      <c r="AA912" s="18"/>
      <c r="AB912" s="18"/>
      <c r="AC912" s="18"/>
      <c r="AD912" s="18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</row>
    <row r="913" spans="1:44" ht="16.5" customHeight="1" x14ac:dyDescent="0.3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8"/>
      <c r="O913" s="18"/>
      <c r="P913" s="17"/>
      <c r="Q913" s="17"/>
      <c r="R913" s="18"/>
      <c r="S913" s="18"/>
      <c r="T913" s="18"/>
      <c r="U913" s="18"/>
      <c r="V913" s="18"/>
      <c r="W913" s="18"/>
      <c r="X913" s="19"/>
      <c r="Y913" s="18"/>
      <c r="Z913" s="18"/>
      <c r="AA913" s="18"/>
      <c r="AB913" s="18"/>
      <c r="AC913" s="18"/>
      <c r="AD913" s="18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</row>
    <row r="914" spans="1:44" ht="16.5" customHeight="1" x14ac:dyDescent="0.3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8"/>
      <c r="O914" s="18"/>
      <c r="P914" s="17"/>
      <c r="Q914" s="17"/>
      <c r="R914" s="18"/>
      <c r="S914" s="18"/>
      <c r="T914" s="18"/>
      <c r="U914" s="18"/>
      <c r="V914" s="18"/>
      <c r="W914" s="18"/>
      <c r="X914" s="19"/>
      <c r="Y914" s="18"/>
      <c r="Z914" s="18"/>
      <c r="AA914" s="18"/>
      <c r="AB914" s="18"/>
      <c r="AC914" s="18"/>
      <c r="AD914" s="18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</row>
    <row r="915" spans="1:44" ht="16.5" customHeight="1" x14ac:dyDescent="0.3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8"/>
      <c r="O915" s="18"/>
      <c r="P915" s="17"/>
      <c r="Q915" s="17"/>
      <c r="R915" s="18"/>
      <c r="S915" s="18"/>
      <c r="T915" s="18"/>
      <c r="U915" s="18"/>
      <c r="V915" s="18"/>
      <c r="W915" s="18"/>
      <c r="X915" s="19"/>
      <c r="Y915" s="18"/>
      <c r="Z915" s="18"/>
      <c r="AA915" s="18"/>
      <c r="AB915" s="18"/>
      <c r="AC915" s="18"/>
      <c r="AD915" s="18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</row>
    <row r="916" spans="1:44" ht="16.5" customHeight="1" x14ac:dyDescent="0.3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8"/>
      <c r="O916" s="18"/>
      <c r="P916" s="17"/>
      <c r="Q916" s="17"/>
      <c r="R916" s="18"/>
      <c r="S916" s="18"/>
      <c r="T916" s="18"/>
      <c r="U916" s="18"/>
      <c r="V916" s="18"/>
      <c r="W916" s="18"/>
      <c r="X916" s="19"/>
      <c r="Y916" s="18"/>
      <c r="Z916" s="18"/>
      <c r="AA916" s="18"/>
      <c r="AB916" s="18"/>
      <c r="AC916" s="18"/>
      <c r="AD916" s="18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</row>
    <row r="917" spans="1:44" ht="16.5" customHeight="1" x14ac:dyDescent="0.3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8"/>
      <c r="O917" s="18"/>
      <c r="P917" s="17"/>
      <c r="Q917" s="17"/>
      <c r="R917" s="18"/>
      <c r="S917" s="18"/>
      <c r="T917" s="18"/>
      <c r="U917" s="18"/>
      <c r="V917" s="18"/>
      <c r="W917" s="18"/>
      <c r="X917" s="19"/>
      <c r="Y917" s="18"/>
      <c r="Z917" s="18"/>
      <c r="AA917" s="18"/>
      <c r="AB917" s="18"/>
      <c r="AC917" s="18"/>
      <c r="AD917" s="18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</row>
    <row r="918" spans="1:44" ht="16.5" customHeight="1" x14ac:dyDescent="0.3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8"/>
      <c r="O918" s="18"/>
      <c r="P918" s="17"/>
      <c r="Q918" s="17"/>
      <c r="R918" s="18"/>
      <c r="S918" s="18"/>
      <c r="T918" s="18"/>
      <c r="U918" s="18"/>
      <c r="V918" s="18"/>
      <c r="W918" s="18"/>
      <c r="X918" s="19"/>
      <c r="Y918" s="18"/>
      <c r="Z918" s="18"/>
      <c r="AA918" s="18"/>
      <c r="AB918" s="18"/>
      <c r="AC918" s="18"/>
      <c r="AD918" s="18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  <c r="AR918" s="17"/>
    </row>
    <row r="919" spans="1:44" ht="16.5" customHeight="1" x14ac:dyDescent="0.3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8"/>
      <c r="O919" s="18"/>
      <c r="P919" s="17"/>
      <c r="Q919" s="17"/>
      <c r="R919" s="18"/>
      <c r="S919" s="18"/>
      <c r="T919" s="18"/>
      <c r="U919" s="18"/>
      <c r="V919" s="18"/>
      <c r="W919" s="18"/>
      <c r="X919" s="19"/>
      <c r="Y919" s="18"/>
      <c r="Z919" s="18"/>
      <c r="AA919" s="18"/>
      <c r="AB919" s="18"/>
      <c r="AC919" s="18"/>
      <c r="AD919" s="18"/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  <c r="AR919" s="17"/>
    </row>
    <row r="920" spans="1:44" ht="16.5" customHeight="1" x14ac:dyDescent="0.3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8"/>
      <c r="O920" s="18"/>
      <c r="P920" s="17"/>
      <c r="Q920" s="17"/>
      <c r="R920" s="18"/>
      <c r="S920" s="18"/>
      <c r="T920" s="18"/>
      <c r="U920" s="18"/>
      <c r="V920" s="18"/>
      <c r="W920" s="18"/>
      <c r="X920" s="19"/>
      <c r="Y920" s="18"/>
      <c r="Z920" s="18"/>
      <c r="AA920" s="18"/>
      <c r="AB920" s="18"/>
      <c r="AC920" s="18"/>
      <c r="AD920" s="18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</row>
    <row r="921" spans="1:44" ht="16.5" customHeight="1" x14ac:dyDescent="0.3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8"/>
      <c r="O921" s="18"/>
      <c r="P921" s="17"/>
      <c r="Q921" s="17"/>
      <c r="R921" s="18"/>
      <c r="S921" s="18"/>
      <c r="T921" s="18"/>
      <c r="U921" s="18"/>
      <c r="V921" s="18"/>
      <c r="W921" s="18"/>
      <c r="X921" s="19"/>
      <c r="Y921" s="18"/>
      <c r="Z921" s="18"/>
      <c r="AA921" s="18"/>
      <c r="AB921" s="18"/>
      <c r="AC921" s="18"/>
      <c r="AD921" s="18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</row>
    <row r="922" spans="1:44" ht="16.5" customHeight="1" x14ac:dyDescent="0.3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8"/>
      <c r="O922" s="18"/>
      <c r="P922" s="17"/>
      <c r="Q922" s="17"/>
      <c r="R922" s="18"/>
      <c r="S922" s="18"/>
      <c r="T922" s="18"/>
      <c r="U922" s="18"/>
      <c r="V922" s="18"/>
      <c r="W922" s="18"/>
      <c r="X922" s="19"/>
      <c r="Y922" s="18"/>
      <c r="Z922" s="18"/>
      <c r="AA922" s="18"/>
      <c r="AB922" s="18"/>
      <c r="AC922" s="18"/>
      <c r="AD922" s="18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</row>
    <row r="923" spans="1:44" ht="16.5" customHeight="1" x14ac:dyDescent="0.3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8"/>
      <c r="O923" s="18"/>
      <c r="P923" s="17"/>
      <c r="Q923" s="17"/>
      <c r="R923" s="18"/>
      <c r="S923" s="18"/>
      <c r="T923" s="18"/>
      <c r="U923" s="18"/>
      <c r="V923" s="18"/>
      <c r="W923" s="18"/>
      <c r="X923" s="19"/>
      <c r="Y923" s="18"/>
      <c r="Z923" s="18"/>
      <c r="AA923" s="18"/>
      <c r="AB923" s="18"/>
      <c r="AC923" s="18"/>
      <c r="AD923" s="18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  <c r="AR923" s="17"/>
    </row>
    <row r="924" spans="1:44" ht="16.5" customHeight="1" x14ac:dyDescent="0.3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8"/>
      <c r="O924" s="18"/>
      <c r="P924" s="17"/>
      <c r="Q924" s="17"/>
      <c r="R924" s="18"/>
      <c r="S924" s="18"/>
      <c r="T924" s="18"/>
      <c r="U924" s="18"/>
      <c r="V924" s="18"/>
      <c r="W924" s="18"/>
      <c r="X924" s="19"/>
      <c r="Y924" s="18"/>
      <c r="Z924" s="18"/>
      <c r="AA924" s="18"/>
      <c r="AB924" s="18"/>
      <c r="AC924" s="18"/>
      <c r="AD924" s="18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</row>
    <row r="925" spans="1:44" ht="16.5" customHeight="1" x14ac:dyDescent="0.3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8"/>
      <c r="O925" s="18"/>
      <c r="P925" s="17"/>
      <c r="Q925" s="17"/>
      <c r="R925" s="18"/>
      <c r="S925" s="18"/>
      <c r="T925" s="18"/>
      <c r="U925" s="18"/>
      <c r="V925" s="18"/>
      <c r="W925" s="18"/>
      <c r="X925" s="19"/>
      <c r="Y925" s="18"/>
      <c r="Z925" s="18"/>
      <c r="AA925" s="18"/>
      <c r="AB925" s="18"/>
      <c r="AC925" s="18"/>
      <c r="AD925" s="18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</row>
    <row r="926" spans="1:44" ht="16.5" customHeight="1" x14ac:dyDescent="0.3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8"/>
      <c r="O926" s="18"/>
      <c r="P926" s="17"/>
      <c r="Q926" s="17"/>
      <c r="R926" s="18"/>
      <c r="S926" s="18"/>
      <c r="T926" s="18"/>
      <c r="U926" s="18"/>
      <c r="V926" s="18"/>
      <c r="W926" s="18"/>
      <c r="X926" s="19"/>
      <c r="Y926" s="18"/>
      <c r="Z926" s="18"/>
      <c r="AA926" s="18"/>
      <c r="AB926" s="18"/>
      <c r="AC926" s="18"/>
      <c r="AD926" s="18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</row>
    <row r="927" spans="1:44" ht="16.5" customHeight="1" x14ac:dyDescent="0.3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8"/>
      <c r="O927" s="18"/>
      <c r="P927" s="17"/>
      <c r="Q927" s="17"/>
      <c r="R927" s="18"/>
      <c r="S927" s="18"/>
      <c r="T927" s="18"/>
      <c r="U927" s="18"/>
      <c r="V927" s="18"/>
      <c r="W927" s="18"/>
      <c r="X927" s="19"/>
      <c r="Y927" s="18"/>
      <c r="Z927" s="18"/>
      <c r="AA927" s="18"/>
      <c r="AB927" s="18"/>
      <c r="AC927" s="18"/>
      <c r="AD927" s="18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</row>
    <row r="928" spans="1:44" ht="16.5" customHeight="1" x14ac:dyDescent="0.3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8"/>
      <c r="O928" s="18"/>
      <c r="P928" s="17"/>
      <c r="Q928" s="17"/>
      <c r="R928" s="18"/>
      <c r="S928" s="18"/>
      <c r="T928" s="18"/>
      <c r="U928" s="18"/>
      <c r="V928" s="18"/>
      <c r="W928" s="18"/>
      <c r="X928" s="19"/>
      <c r="Y928" s="18"/>
      <c r="Z928" s="18"/>
      <c r="AA928" s="18"/>
      <c r="AB928" s="18"/>
      <c r="AC928" s="18"/>
      <c r="AD928" s="18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</row>
    <row r="929" spans="1:44" ht="16.5" customHeight="1" x14ac:dyDescent="0.3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8"/>
      <c r="O929" s="18"/>
      <c r="P929" s="17"/>
      <c r="Q929" s="17"/>
      <c r="R929" s="18"/>
      <c r="S929" s="18"/>
      <c r="T929" s="18"/>
      <c r="U929" s="18"/>
      <c r="V929" s="18"/>
      <c r="W929" s="18"/>
      <c r="X929" s="19"/>
      <c r="Y929" s="18"/>
      <c r="Z929" s="18"/>
      <c r="AA929" s="18"/>
      <c r="AB929" s="18"/>
      <c r="AC929" s="18"/>
      <c r="AD929" s="18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  <c r="AR929" s="17"/>
    </row>
    <row r="930" spans="1:44" ht="16.5" customHeight="1" x14ac:dyDescent="0.3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8"/>
      <c r="O930" s="18"/>
      <c r="P930" s="17"/>
      <c r="Q930" s="17"/>
      <c r="R930" s="18"/>
      <c r="S930" s="18"/>
      <c r="T930" s="18"/>
      <c r="U930" s="18"/>
      <c r="V930" s="18"/>
      <c r="W930" s="18"/>
      <c r="X930" s="19"/>
      <c r="Y930" s="18"/>
      <c r="Z930" s="18"/>
      <c r="AA930" s="18"/>
      <c r="AB930" s="18"/>
      <c r="AC930" s="18"/>
      <c r="AD930" s="18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</row>
    <row r="931" spans="1:44" ht="16.5" customHeight="1" x14ac:dyDescent="0.3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8"/>
      <c r="O931" s="18"/>
      <c r="P931" s="17"/>
      <c r="Q931" s="17"/>
      <c r="R931" s="18"/>
      <c r="S931" s="18"/>
      <c r="T931" s="18"/>
      <c r="U931" s="18"/>
      <c r="V931" s="18"/>
      <c r="W931" s="18"/>
      <c r="X931" s="19"/>
      <c r="Y931" s="18"/>
      <c r="Z931" s="18"/>
      <c r="AA931" s="18"/>
      <c r="AB931" s="18"/>
      <c r="AC931" s="18"/>
      <c r="AD931" s="18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</row>
    <row r="932" spans="1:44" ht="16.5" customHeight="1" x14ac:dyDescent="0.3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8"/>
      <c r="O932" s="18"/>
      <c r="P932" s="17"/>
      <c r="Q932" s="17"/>
      <c r="R932" s="18"/>
      <c r="S932" s="18"/>
      <c r="T932" s="18"/>
      <c r="U932" s="18"/>
      <c r="V932" s="18"/>
      <c r="W932" s="18"/>
      <c r="X932" s="19"/>
      <c r="Y932" s="18"/>
      <c r="Z932" s="18"/>
      <c r="AA932" s="18"/>
      <c r="AB932" s="18"/>
      <c r="AC932" s="18"/>
      <c r="AD932" s="18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  <c r="AR932" s="17"/>
    </row>
    <row r="933" spans="1:44" ht="16.5" customHeight="1" x14ac:dyDescent="0.3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8"/>
      <c r="O933" s="18"/>
      <c r="P933" s="17"/>
      <c r="Q933" s="17"/>
      <c r="R933" s="18"/>
      <c r="S933" s="18"/>
      <c r="T933" s="18"/>
      <c r="U933" s="18"/>
      <c r="V933" s="18"/>
      <c r="W933" s="18"/>
      <c r="X933" s="19"/>
      <c r="Y933" s="18"/>
      <c r="Z933" s="18"/>
      <c r="AA933" s="18"/>
      <c r="AB933" s="18"/>
      <c r="AC933" s="18"/>
      <c r="AD933" s="18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</row>
    <row r="934" spans="1:44" ht="16.5" customHeight="1" x14ac:dyDescent="0.3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8"/>
      <c r="O934" s="18"/>
      <c r="P934" s="17"/>
      <c r="Q934" s="17"/>
      <c r="R934" s="18"/>
      <c r="S934" s="18"/>
      <c r="T934" s="18"/>
      <c r="U934" s="18"/>
      <c r="V934" s="18"/>
      <c r="W934" s="18"/>
      <c r="X934" s="19"/>
      <c r="Y934" s="18"/>
      <c r="Z934" s="18"/>
      <c r="AA934" s="18"/>
      <c r="AB934" s="18"/>
      <c r="AC934" s="18"/>
      <c r="AD934" s="18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</row>
    <row r="935" spans="1:44" ht="16.5" customHeight="1" x14ac:dyDescent="0.3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8"/>
      <c r="O935" s="18"/>
      <c r="P935" s="17"/>
      <c r="Q935" s="17"/>
      <c r="R935" s="18"/>
      <c r="S935" s="18"/>
      <c r="T935" s="18"/>
      <c r="U935" s="18"/>
      <c r="V935" s="18"/>
      <c r="W935" s="18"/>
      <c r="X935" s="19"/>
      <c r="Y935" s="18"/>
      <c r="Z935" s="18"/>
      <c r="AA935" s="18"/>
      <c r="AB935" s="18"/>
      <c r="AC935" s="18"/>
      <c r="AD935" s="18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</row>
    <row r="936" spans="1:44" ht="16.5" customHeight="1" x14ac:dyDescent="0.3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8"/>
      <c r="O936" s="18"/>
      <c r="P936" s="17"/>
      <c r="Q936" s="17"/>
      <c r="R936" s="18"/>
      <c r="S936" s="18"/>
      <c r="T936" s="18"/>
      <c r="U936" s="18"/>
      <c r="V936" s="18"/>
      <c r="W936" s="18"/>
      <c r="X936" s="19"/>
      <c r="Y936" s="18"/>
      <c r="Z936" s="18"/>
      <c r="AA936" s="18"/>
      <c r="AB936" s="18"/>
      <c r="AC936" s="18"/>
      <c r="AD936" s="18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</row>
    <row r="937" spans="1:44" ht="16.5" customHeight="1" x14ac:dyDescent="0.3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8"/>
      <c r="O937" s="18"/>
      <c r="P937" s="17"/>
      <c r="Q937" s="17"/>
      <c r="R937" s="18"/>
      <c r="S937" s="18"/>
      <c r="T937" s="18"/>
      <c r="U937" s="18"/>
      <c r="V937" s="18"/>
      <c r="W937" s="18"/>
      <c r="X937" s="19"/>
      <c r="Y937" s="18"/>
      <c r="Z937" s="18"/>
      <c r="AA937" s="18"/>
      <c r="AB937" s="18"/>
      <c r="AC937" s="18"/>
      <c r="AD937" s="18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  <c r="AR937" s="17"/>
    </row>
    <row r="938" spans="1:44" ht="16.5" customHeight="1" x14ac:dyDescent="0.3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8"/>
      <c r="O938" s="18"/>
      <c r="P938" s="17"/>
      <c r="Q938" s="17"/>
      <c r="R938" s="18"/>
      <c r="S938" s="18"/>
      <c r="T938" s="18"/>
      <c r="U938" s="18"/>
      <c r="V938" s="18"/>
      <c r="W938" s="18"/>
      <c r="X938" s="19"/>
      <c r="Y938" s="18"/>
      <c r="Z938" s="18"/>
      <c r="AA938" s="18"/>
      <c r="AB938" s="18"/>
      <c r="AC938" s="18"/>
      <c r="AD938" s="18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</row>
    <row r="939" spans="1:44" ht="16.5" customHeight="1" x14ac:dyDescent="0.3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8"/>
      <c r="O939" s="18"/>
      <c r="P939" s="17"/>
      <c r="Q939" s="17"/>
      <c r="R939" s="18"/>
      <c r="S939" s="18"/>
      <c r="T939" s="18"/>
      <c r="U939" s="18"/>
      <c r="V939" s="18"/>
      <c r="W939" s="18"/>
      <c r="X939" s="19"/>
      <c r="Y939" s="18"/>
      <c r="Z939" s="18"/>
      <c r="AA939" s="18"/>
      <c r="AB939" s="18"/>
      <c r="AC939" s="18"/>
      <c r="AD939" s="18"/>
      <c r="AE939" s="17"/>
      <c r="AF939" s="17"/>
      <c r="AG939" s="17"/>
      <c r="AH939" s="17"/>
      <c r="AI939" s="17"/>
      <c r="AJ939" s="17"/>
      <c r="AK939" s="17"/>
      <c r="AL939" s="17"/>
      <c r="AM939" s="17"/>
      <c r="AN939" s="17"/>
      <c r="AO939" s="17"/>
      <c r="AP939" s="17"/>
      <c r="AQ939" s="17"/>
      <c r="AR939" s="17"/>
    </row>
    <row r="940" spans="1:44" ht="16.5" customHeight="1" x14ac:dyDescent="0.3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8"/>
      <c r="O940" s="18"/>
      <c r="P940" s="17"/>
      <c r="Q940" s="17"/>
      <c r="R940" s="18"/>
      <c r="S940" s="18"/>
      <c r="T940" s="18"/>
      <c r="U940" s="18"/>
      <c r="V940" s="18"/>
      <c r="W940" s="18"/>
      <c r="X940" s="19"/>
      <c r="Y940" s="18"/>
      <c r="Z940" s="18"/>
      <c r="AA940" s="18"/>
      <c r="AB940" s="18"/>
      <c r="AC940" s="18"/>
      <c r="AD940" s="18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</row>
    <row r="941" spans="1:44" ht="16.5" customHeight="1" x14ac:dyDescent="0.3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8"/>
      <c r="O941" s="18"/>
      <c r="P941" s="17"/>
      <c r="Q941" s="17"/>
      <c r="R941" s="18"/>
      <c r="S941" s="18"/>
      <c r="T941" s="18"/>
      <c r="U941" s="18"/>
      <c r="V941" s="18"/>
      <c r="W941" s="18"/>
      <c r="X941" s="19"/>
      <c r="Y941" s="18"/>
      <c r="Z941" s="18"/>
      <c r="AA941" s="18"/>
      <c r="AB941" s="18"/>
      <c r="AC941" s="18"/>
      <c r="AD941" s="18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</row>
    <row r="942" spans="1:44" ht="16.5" customHeight="1" x14ac:dyDescent="0.3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8"/>
      <c r="O942" s="18"/>
      <c r="P942" s="17"/>
      <c r="Q942" s="17"/>
      <c r="R942" s="18"/>
      <c r="S942" s="18"/>
      <c r="T942" s="18"/>
      <c r="U942" s="18"/>
      <c r="V942" s="18"/>
      <c r="W942" s="18"/>
      <c r="X942" s="19"/>
      <c r="Y942" s="18"/>
      <c r="Z942" s="18"/>
      <c r="AA942" s="18"/>
      <c r="AB942" s="18"/>
      <c r="AC942" s="18"/>
      <c r="AD942" s="18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</row>
    <row r="943" spans="1:44" ht="16.5" customHeight="1" x14ac:dyDescent="0.3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8"/>
      <c r="O943" s="18"/>
      <c r="P943" s="17"/>
      <c r="Q943" s="17"/>
      <c r="R943" s="18"/>
      <c r="S943" s="18"/>
      <c r="T943" s="18"/>
      <c r="U943" s="18"/>
      <c r="V943" s="18"/>
      <c r="W943" s="18"/>
      <c r="X943" s="19"/>
      <c r="Y943" s="18"/>
      <c r="Z943" s="18"/>
      <c r="AA943" s="18"/>
      <c r="AB943" s="18"/>
      <c r="AC943" s="18"/>
      <c r="AD943" s="18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  <c r="AR943" s="17"/>
    </row>
    <row r="944" spans="1:44" ht="16.5" customHeight="1" x14ac:dyDescent="0.3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8"/>
      <c r="O944" s="18"/>
      <c r="P944" s="17"/>
      <c r="Q944" s="17"/>
      <c r="R944" s="18"/>
      <c r="S944" s="18"/>
      <c r="T944" s="18"/>
      <c r="U944" s="18"/>
      <c r="V944" s="18"/>
      <c r="W944" s="18"/>
      <c r="X944" s="19"/>
      <c r="Y944" s="18"/>
      <c r="Z944" s="18"/>
      <c r="AA944" s="18"/>
      <c r="AB944" s="18"/>
      <c r="AC944" s="18"/>
      <c r="AD944" s="18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  <c r="AR944" s="17"/>
    </row>
    <row r="945" spans="1:44" ht="16.5" customHeight="1" x14ac:dyDescent="0.3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8"/>
      <c r="O945" s="18"/>
      <c r="P945" s="17"/>
      <c r="Q945" s="17"/>
      <c r="R945" s="18"/>
      <c r="S945" s="18"/>
      <c r="T945" s="18"/>
      <c r="U945" s="18"/>
      <c r="V945" s="18"/>
      <c r="W945" s="18"/>
      <c r="X945" s="19"/>
      <c r="Y945" s="18"/>
      <c r="Z945" s="18"/>
      <c r="AA945" s="18"/>
      <c r="AB945" s="18"/>
      <c r="AC945" s="18"/>
      <c r="AD945" s="18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</row>
    <row r="946" spans="1:44" ht="16.5" customHeight="1" x14ac:dyDescent="0.3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8"/>
      <c r="O946" s="18"/>
      <c r="P946" s="17"/>
      <c r="Q946" s="17"/>
      <c r="R946" s="18"/>
      <c r="S946" s="18"/>
      <c r="T946" s="18"/>
      <c r="U946" s="18"/>
      <c r="V946" s="18"/>
      <c r="W946" s="18"/>
      <c r="X946" s="19"/>
      <c r="Y946" s="18"/>
      <c r="Z946" s="18"/>
      <c r="AA946" s="18"/>
      <c r="AB946" s="18"/>
      <c r="AC946" s="18"/>
      <c r="AD946" s="18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</row>
    <row r="947" spans="1:44" ht="16.5" customHeight="1" x14ac:dyDescent="0.3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8"/>
      <c r="O947" s="18"/>
      <c r="P947" s="17"/>
      <c r="Q947" s="17"/>
      <c r="R947" s="18"/>
      <c r="S947" s="18"/>
      <c r="T947" s="18"/>
      <c r="U947" s="18"/>
      <c r="V947" s="18"/>
      <c r="W947" s="18"/>
      <c r="X947" s="19"/>
      <c r="Y947" s="18"/>
      <c r="Z947" s="18"/>
      <c r="AA947" s="18"/>
      <c r="AB947" s="18"/>
      <c r="AC947" s="18"/>
      <c r="AD947" s="18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AQ947" s="17"/>
      <c r="AR947" s="17"/>
    </row>
    <row r="948" spans="1:44" ht="16.5" customHeight="1" x14ac:dyDescent="0.3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8"/>
      <c r="O948" s="18"/>
      <c r="P948" s="17"/>
      <c r="Q948" s="17"/>
      <c r="R948" s="18"/>
      <c r="S948" s="18"/>
      <c r="T948" s="18"/>
      <c r="U948" s="18"/>
      <c r="V948" s="18"/>
      <c r="W948" s="18"/>
      <c r="X948" s="19"/>
      <c r="Y948" s="18"/>
      <c r="Z948" s="18"/>
      <c r="AA948" s="18"/>
      <c r="AB948" s="18"/>
      <c r="AC948" s="18"/>
      <c r="AD948" s="18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AQ948" s="17"/>
      <c r="AR948" s="17"/>
    </row>
    <row r="949" spans="1:44" ht="16.5" customHeight="1" x14ac:dyDescent="0.3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8"/>
      <c r="O949" s="18"/>
      <c r="P949" s="17"/>
      <c r="Q949" s="17"/>
      <c r="R949" s="18"/>
      <c r="S949" s="18"/>
      <c r="T949" s="18"/>
      <c r="U949" s="18"/>
      <c r="V949" s="18"/>
      <c r="W949" s="18"/>
      <c r="X949" s="19"/>
      <c r="Y949" s="18"/>
      <c r="Z949" s="18"/>
      <c r="AA949" s="18"/>
      <c r="AB949" s="18"/>
      <c r="AC949" s="18"/>
      <c r="AD949" s="18"/>
      <c r="AE949" s="17"/>
      <c r="AF949" s="17"/>
      <c r="AG949" s="17"/>
      <c r="AH949" s="17"/>
      <c r="AI949" s="17"/>
      <c r="AJ949" s="17"/>
      <c r="AK949" s="17"/>
      <c r="AL949" s="17"/>
      <c r="AM949" s="17"/>
      <c r="AN949" s="17"/>
      <c r="AO949" s="17"/>
      <c r="AP949" s="17"/>
      <c r="AQ949" s="17"/>
      <c r="AR949" s="17"/>
    </row>
    <row r="950" spans="1:44" ht="16.5" customHeight="1" x14ac:dyDescent="0.3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8"/>
      <c r="O950" s="18"/>
      <c r="P950" s="17"/>
      <c r="Q950" s="17"/>
      <c r="R950" s="18"/>
      <c r="S950" s="18"/>
      <c r="T950" s="18"/>
      <c r="U950" s="18"/>
      <c r="V950" s="18"/>
      <c r="W950" s="18"/>
      <c r="X950" s="19"/>
      <c r="Y950" s="18"/>
      <c r="Z950" s="18"/>
      <c r="AA950" s="18"/>
      <c r="AB950" s="18"/>
      <c r="AC950" s="18"/>
      <c r="AD950" s="18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Q950" s="17"/>
      <c r="AR950" s="17"/>
    </row>
    <row r="951" spans="1:44" ht="16.5" customHeight="1" x14ac:dyDescent="0.3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8"/>
      <c r="O951" s="18"/>
      <c r="P951" s="17"/>
      <c r="Q951" s="17"/>
      <c r="R951" s="18"/>
      <c r="S951" s="18"/>
      <c r="T951" s="18"/>
      <c r="U951" s="18"/>
      <c r="V951" s="18"/>
      <c r="W951" s="18"/>
      <c r="X951" s="19"/>
      <c r="Y951" s="18"/>
      <c r="Z951" s="18"/>
      <c r="AA951" s="18"/>
      <c r="AB951" s="18"/>
      <c r="AC951" s="18"/>
      <c r="AD951" s="18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  <c r="AR951" s="17"/>
    </row>
    <row r="952" spans="1:44" ht="16.5" customHeight="1" x14ac:dyDescent="0.3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8"/>
      <c r="O952" s="18"/>
      <c r="P952" s="17"/>
      <c r="Q952" s="17"/>
      <c r="R952" s="18"/>
      <c r="S952" s="18"/>
      <c r="T952" s="18"/>
      <c r="U952" s="18"/>
      <c r="V952" s="18"/>
      <c r="W952" s="18"/>
      <c r="X952" s="19"/>
      <c r="Y952" s="18"/>
      <c r="Z952" s="18"/>
      <c r="AA952" s="18"/>
      <c r="AB952" s="18"/>
      <c r="AC952" s="18"/>
      <c r="AD952" s="18"/>
      <c r="AE952" s="17"/>
      <c r="AF952" s="17"/>
      <c r="AG952" s="17"/>
      <c r="AH952" s="17"/>
      <c r="AI952" s="17"/>
      <c r="AJ952" s="17"/>
      <c r="AK952" s="17"/>
      <c r="AL952" s="17"/>
      <c r="AM952" s="17"/>
      <c r="AN952" s="17"/>
      <c r="AO952" s="17"/>
      <c r="AP952" s="17"/>
      <c r="AQ952" s="17"/>
      <c r="AR952" s="17"/>
    </row>
    <row r="953" spans="1:44" ht="16.5" customHeight="1" x14ac:dyDescent="0.3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8"/>
      <c r="O953" s="18"/>
      <c r="P953" s="17"/>
      <c r="Q953" s="17"/>
      <c r="R953" s="18"/>
      <c r="S953" s="18"/>
      <c r="T953" s="18"/>
      <c r="U953" s="18"/>
      <c r="V953" s="18"/>
      <c r="W953" s="18"/>
      <c r="X953" s="19"/>
      <c r="Y953" s="18"/>
      <c r="Z953" s="18"/>
      <c r="AA953" s="18"/>
      <c r="AB953" s="18"/>
      <c r="AC953" s="18"/>
      <c r="AD953" s="18"/>
      <c r="AE953" s="17"/>
      <c r="AF953" s="17"/>
      <c r="AG953" s="17"/>
      <c r="AH953" s="17"/>
      <c r="AI953" s="17"/>
      <c r="AJ953" s="17"/>
      <c r="AK953" s="17"/>
      <c r="AL953" s="17"/>
      <c r="AM953" s="17"/>
      <c r="AN953" s="17"/>
      <c r="AO953" s="17"/>
      <c r="AP953" s="17"/>
      <c r="AQ953" s="17"/>
      <c r="AR953" s="17"/>
    </row>
    <row r="954" spans="1:44" ht="16.5" customHeight="1" x14ac:dyDescent="0.3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8"/>
      <c r="O954" s="18"/>
      <c r="P954" s="17"/>
      <c r="Q954" s="17"/>
      <c r="R954" s="18"/>
      <c r="S954" s="18"/>
      <c r="T954" s="18"/>
      <c r="U954" s="18"/>
      <c r="V954" s="18"/>
      <c r="W954" s="18"/>
      <c r="X954" s="19"/>
      <c r="Y954" s="18"/>
      <c r="Z954" s="18"/>
      <c r="AA954" s="18"/>
      <c r="AB954" s="18"/>
      <c r="AC954" s="18"/>
      <c r="AD954" s="18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  <c r="AO954" s="17"/>
      <c r="AP954" s="17"/>
      <c r="AQ954" s="17"/>
      <c r="AR954" s="17"/>
    </row>
    <row r="955" spans="1:44" ht="16.5" customHeight="1" x14ac:dyDescent="0.3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8"/>
      <c r="O955" s="18"/>
      <c r="P955" s="17"/>
      <c r="Q955" s="17"/>
      <c r="R955" s="18"/>
      <c r="S955" s="18"/>
      <c r="T955" s="18"/>
      <c r="U955" s="18"/>
      <c r="V955" s="18"/>
      <c r="W955" s="18"/>
      <c r="X955" s="19"/>
      <c r="Y955" s="18"/>
      <c r="Z955" s="18"/>
      <c r="AA955" s="18"/>
      <c r="AB955" s="18"/>
      <c r="AC955" s="18"/>
      <c r="AD955" s="18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Q955" s="17"/>
      <c r="AR955" s="17"/>
    </row>
    <row r="956" spans="1:44" ht="16.5" customHeight="1" x14ac:dyDescent="0.3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8"/>
      <c r="O956" s="18"/>
      <c r="P956" s="17"/>
      <c r="Q956" s="17"/>
      <c r="R956" s="18"/>
      <c r="S956" s="18"/>
      <c r="T956" s="18"/>
      <c r="U956" s="18"/>
      <c r="V956" s="18"/>
      <c r="W956" s="18"/>
      <c r="X956" s="19"/>
      <c r="Y956" s="18"/>
      <c r="Z956" s="18"/>
      <c r="AA956" s="18"/>
      <c r="AB956" s="18"/>
      <c r="AC956" s="18"/>
      <c r="AD956" s="18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Q956" s="17"/>
      <c r="AR956" s="17"/>
    </row>
    <row r="957" spans="1:44" ht="16.5" customHeight="1" x14ac:dyDescent="0.3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8"/>
      <c r="O957" s="18"/>
      <c r="P957" s="17"/>
      <c r="Q957" s="17"/>
      <c r="R957" s="18"/>
      <c r="S957" s="18"/>
      <c r="T957" s="18"/>
      <c r="U957" s="18"/>
      <c r="V957" s="18"/>
      <c r="W957" s="18"/>
      <c r="X957" s="19"/>
      <c r="Y957" s="18"/>
      <c r="Z957" s="18"/>
      <c r="AA957" s="18"/>
      <c r="AB957" s="18"/>
      <c r="AC957" s="18"/>
      <c r="AD957" s="18"/>
      <c r="AE957" s="17"/>
      <c r="AF957" s="17"/>
      <c r="AG957" s="17"/>
      <c r="AH957" s="17"/>
      <c r="AI957" s="17"/>
      <c r="AJ957" s="17"/>
      <c r="AK957" s="17"/>
      <c r="AL957" s="17"/>
      <c r="AM957" s="17"/>
      <c r="AN957" s="17"/>
      <c r="AO957" s="17"/>
      <c r="AP957" s="17"/>
      <c r="AQ957" s="17"/>
      <c r="AR957" s="17"/>
    </row>
    <row r="958" spans="1:44" ht="16.5" customHeight="1" x14ac:dyDescent="0.3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8"/>
      <c r="O958" s="18"/>
      <c r="P958" s="17"/>
      <c r="Q958" s="17"/>
      <c r="R958" s="18"/>
      <c r="S958" s="18"/>
      <c r="T958" s="18"/>
      <c r="U958" s="18"/>
      <c r="V958" s="18"/>
      <c r="W958" s="18"/>
      <c r="X958" s="19"/>
      <c r="Y958" s="18"/>
      <c r="Z958" s="18"/>
      <c r="AA958" s="18"/>
      <c r="AB958" s="18"/>
      <c r="AC958" s="18"/>
      <c r="AD958" s="18"/>
      <c r="AE958" s="17"/>
      <c r="AF958" s="17"/>
      <c r="AG958" s="17"/>
      <c r="AH958" s="17"/>
      <c r="AI958" s="17"/>
      <c r="AJ958" s="17"/>
      <c r="AK958" s="17"/>
      <c r="AL958" s="17"/>
      <c r="AM958" s="17"/>
      <c r="AN958" s="17"/>
      <c r="AO958" s="17"/>
      <c r="AP958" s="17"/>
      <c r="AQ958" s="17"/>
      <c r="AR958" s="17"/>
    </row>
    <row r="959" spans="1:44" ht="16.5" customHeight="1" x14ac:dyDescent="0.3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8"/>
      <c r="O959" s="18"/>
      <c r="P959" s="17"/>
      <c r="Q959" s="17"/>
      <c r="R959" s="18"/>
      <c r="S959" s="18"/>
      <c r="T959" s="18"/>
      <c r="U959" s="18"/>
      <c r="V959" s="18"/>
      <c r="W959" s="18"/>
      <c r="X959" s="19"/>
      <c r="Y959" s="18"/>
      <c r="Z959" s="18"/>
      <c r="AA959" s="18"/>
      <c r="AB959" s="18"/>
      <c r="AC959" s="18"/>
      <c r="AD959" s="18"/>
      <c r="AE959" s="17"/>
      <c r="AF959" s="17"/>
      <c r="AG959" s="17"/>
      <c r="AH959" s="17"/>
      <c r="AI959" s="17"/>
      <c r="AJ959" s="17"/>
      <c r="AK959" s="17"/>
      <c r="AL959" s="17"/>
      <c r="AM959" s="17"/>
      <c r="AN959" s="17"/>
      <c r="AO959" s="17"/>
      <c r="AP959" s="17"/>
      <c r="AQ959" s="17"/>
      <c r="AR959" s="17"/>
    </row>
    <row r="960" spans="1:44" ht="16.5" customHeight="1" x14ac:dyDescent="0.3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8"/>
      <c r="O960" s="18"/>
      <c r="P960" s="17"/>
      <c r="Q960" s="17"/>
      <c r="R960" s="18"/>
      <c r="S960" s="18"/>
      <c r="T960" s="18"/>
      <c r="U960" s="18"/>
      <c r="V960" s="18"/>
      <c r="W960" s="18"/>
      <c r="X960" s="19"/>
      <c r="Y960" s="18"/>
      <c r="Z960" s="18"/>
      <c r="AA960" s="18"/>
      <c r="AB960" s="18"/>
      <c r="AC960" s="18"/>
      <c r="AD960" s="18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AQ960" s="17"/>
      <c r="AR960" s="17"/>
    </row>
    <row r="961" spans="1:44" ht="16.5" customHeight="1" x14ac:dyDescent="0.3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8"/>
      <c r="O961" s="18"/>
      <c r="P961" s="17"/>
      <c r="Q961" s="17"/>
      <c r="R961" s="18"/>
      <c r="S961" s="18"/>
      <c r="T961" s="18"/>
      <c r="U961" s="18"/>
      <c r="V961" s="18"/>
      <c r="W961" s="18"/>
      <c r="X961" s="19"/>
      <c r="Y961" s="18"/>
      <c r="Z961" s="18"/>
      <c r="AA961" s="18"/>
      <c r="AB961" s="18"/>
      <c r="AC961" s="18"/>
      <c r="AD961" s="18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AQ961" s="17"/>
      <c r="AR961" s="17"/>
    </row>
    <row r="962" spans="1:44" ht="16.5" customHeight="1" x14ac:dyDescent="0.3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8"/>
      <c r="O962" s="18"/>
      <c r="P962" s="17"/>
      <c r="Q962" s="17"/>
      <c r="R962" s="18"/>
      <c r="S962" s="18"/>
      <c r="T962" s="18"/>
      <c r="U962" s="18"/>
      <c r="V962" s="18"/>
      <c r="W962" s="18"/>
      <c r="X962" s="19"/>
      <c r="Y962" s="18"/>
      <c r="Z962" s="18"/>
      <c r="AA962" s="18"/>
      <c r="AB962" s="18"/>
      <c r="AC962" s="18"/>
      <c r="AD962" s="18"/>
      <c r="AE962" s="17"/>
      <c r="AF962" s="17"/>
      <c r="AG962" s="17"/>
      <c r="AH962" s="17"/>
      <c r="AI962" s="17"/>
      <c r="AJ962" s="17"/>
      <c r="AK962" s="17"/>
      <c r="AL962" s="17"/>
      <c r="AM962" s="17"/>
      <c r="AN962" s="17"/>
      <c r="AO962" s="17"/>
      <c r="AP962" s="17"/>
      <c r="AQ962" s="17"/>
      <c r="AR962" s="17"/>
    </row>
    <row r="963" spans="1:44" ht="16.5" customHeight="1" x14ac:dyDescent="0.3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8"/>
      <c r="O963" s="18"/>
      <c r="P963" s="17"/>
      <c r="Q963" s="17"/>
      <c r="R963" s="18"/>
      <c r="S963" s="18"/>
      <c r="T963" s="18"/>
      <c r="U963" s="18"/>
      <c r="V963" s="18"/>
      <c r="W963" s="18"/>
      <c r="X963" s="19"/>
      <c r="Y963" s="18"/>
      <c r="Z963" s="18"/>
      <c r="AA963" s="18"/>
      <c r="AB963" s="18"/>
      <c r="AC963" s="18"/>
      <c r="AD963" s="18"/>
      <c r="AE963" s="17"/>
      <c r="AF963" s="17"/>
      <c r="AG963" s="17"/>
      <c r="AH963" s="17"/>
      <c r="AI963" s="17"/>
      <c r="AJ963" s="17"/>
      <c r="AK963" s="17"/>
      <c r="AL963" s="17"/>
      <c r="AM963" s="17"/>
      <c r="AN963" s="17"/>
      <c r="AO963" s="17"/>
      <c r="AP963" s="17"/>
      <c r="AQ963" s="17"/>
      <c r="AR963" s="17"/>
    </row>
    <row r="964" spans="1:44" ht="16.5" customHeight="1" x14ac:dyDescent="0.3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8"/>
      <c r="O964" s="18"/>
      <c r="P964" s="17"/>
      <c r="Q964" s="17"/>
      <c r="R964" s="18"/>
      <c r="S964" s="18"/>
      <c r="T964" s="18"/>
      <c r="U964" s="18"/>
      <c r="V964" s="18"/>
      <c r="W964" s="18"/>
      <c r="X964" s="19"/>
      <c r="Y964" s="18"/>
      <c r="Z964" s="18"/>
      <c r="AA964" s="18"/>
      <c r="AB964" s="18"/>
      <c r="AC964" s="18"/>
      <c r="AD964" s="18"/>
      <c r="AE964" s="17"/>
      <c r="AF964" s="17"/>
      <c r="AG964" s="17"/>
      <c r="AH964" s="17"/>
      <c r="AI964" s="17"/>
      <c r="AJ964" s="17"/>
      <c r="AK964" s="17"/>
      <c r="AL964" s="17"/>
      <c r="AM964" s="17"/>
      <c r="AN964" s="17"/>
      <c r="AO964" s="17"/>
      <c r="AP964" s="17"/>
      <c r="AQ964" s="17"/>
      <c r="AR964" s="17"/>
    </row>
    <row r="965" spans="1:44" ht="16.5" customHeight="1" x14ac:dyDescent="0.3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8"/>
      <c r="O965" s="18"/>
      <c r="P965" s="17"/>
      <c r="Q965" s="17"/>
      <c r="R965" s="18"/>
      <c r="S965" s="18"/>
      <c r="T965" s="18"/>
      <c r="U965" s="18"/>
      <c r="V965" s="18"/>
      <c r="W965" s="18"/>
      <c r="X965" s="19"/>
      <c r="Y965" s="18"/>
      <c r="Z965" s="18"/>
      <c r="AA965" s="18"/>
      <c r="AB965" s="18"/>
      <c r="AC965" s="18"/>
      <c r="AD965" s="18"/>
      <c r="AE965" s="17"/>
      <c r="AF965" s="17"/>
      <c r="AG965" s="17"/>
      <c r="AH965" s="17"/>
      <c r="AI965" s="17"/>
      <c r="AJ965" s="17"/>
      <c r="AK965" s="17"/>
      <c r="AL965" s="17"/>
      <c r="AM965" s="17"/>
      <c r="AN965" s="17"/>
      <c r="AO965" s="17"/>
      <c r="AP965" s="17"/>
      <c r="AQ965" s="17"/>
      <c r="AR965" s="17"/>
    </row>
    <row r="966" spans="1:44" ht="16.5" customHeight="1" x14ac:dyDescent="0.3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8"/>
      <c r="O966" s="18"/>
      <c r="P966" s="17"/>
      <c r="Q966" s="17"/>
      <c r="R966" s="18"/>
      <c r="S966" s="18"/>
      <c r="T966" s="18"/>
      <c r="U966" s="18"/>
      <c r="V966" s="18"/>
      <c r="W966" s="18"/>
      <c r="X966" s="19"/>
      <c r="Y966" s="18"/>
      <c r="Z966" s="18"/>
      <c r="AA966" s="18"/>
      <c r="AB966" s="18"/>
      <c r="AC966" s="18"/>
      <c r="AD966" s="18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AQ966" s="17"/>
      <c r="AR966" s="17"/>
    </row>
    <row r="967" spans="1:44" ht="16.5" customHeight="1" x14ac:dyDescent="0.3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8"/>
      <c r="O967" s="18"/>
      <c r="P967" s="17"/>
      <c r="Q967" s="17"/>
      <c r="R967" s="18"/>
      <c r="S967" s="18"/>
      <c r="T967" s="18"/>
      <c r="U967" s="18"/>
      <c r="V967" s="18"/>
      <c r="W967" s="18"/>
      <c r="X967" s="19"/>
      <c r="Y967" s="18"/>
      <c r="Z967" s="18"/>
      <c r="AA967" s="18"/>
      <c r="AB967" s="18"/>
      <c r="AC967" s="18"/>
      <c r="AD967" s="18"/>
      <c r="AE967" s="17"/>
      <c r="AF967" s="17"/>
      <c r="AG967" s="17"/>
      <c r="AH967" s="17"/>
      <c r="AI967" s="17"/>
      <c r="AJ967" s="17"/>
      <c r="AK967" s="17"/>
      <c r="AL967" s="17"/>
      <c r="AM967" s="17"/>
      <c r="AN967" s="17"/>
      <c r="AO967" s="17"/>
      <c r="AP967" s="17"/>
      <c r="AQ967" s="17"/>
      <c r="AR967" s="17"/>
    </row>
    <row r="968" spans="1:44" ht="16.5" customHeight="1" x14ac:dyDescent="0.3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8"/>
      <c r="O968" s="18"/>
      <c r="P968" s="17"/>
      <c r="Q968" s="17"/>
      <c r="R968" s="18"/>
      <c r="S968" s="18"/>
      <c r="T968" s="18"/>
      <c r="U968" s="18"/>
      <c r="V968" s="18"/>
      <c r="W968" s="18"/>
      <c r="X968" s="19"/>
      <c r="Y968" s="18"/>
      <c r="Z968" s="18"/>
      <c r="AA968" s="18"/>
      <c r="AB968" s="18"/>
      <c r="AC968" s="18"/>
      <c r="AD968" s="18"/>
      <c r="AE968" s="17"/>
      <c r="AF968" s="17"/>
      <c r="AG968" s="17"/>
      <c r="AH968" s="17"/>
      <c r="AI968" s="17"/>
      <c r="AJ968" s="17"/>
      <c r="AK968" s="17"/>
      <c r="AL968" s="17"/>
      <c r="AM968" s="17"/>
      <c r="AN968" s="17"/>
      <c r="AO968" s="17"/>
      <c r="AP968" s="17"/>
      <c r="AQ968" s="17"/>
      <c r="AR968" s="17"/>
    </row>
    <row r="969" spans="1:44" ht="16.5" customHeight="1" x14ac:dyDescent="0.3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8"/>
      <c r="O969" s="18"/>
      <c r="P969" s="17"/>
      <c r="Q969" s="17"/>
      <c r="R969" s="18"/>
      <c r="S969" s="18"/>
      <c r="T969" s="18"/>
      <c r="U969" s="18"/>
      <c r="V969" s="18"/>
      <c r="W969" s="18"/>
      <c r="X969" s="19"/>
      <c r="Y969" s="18"/>
      <c r="Z969" s="18"/>
      <c r="AA969" s="18"/>
      <c r="AB969" s="18"/>
      <c r="AC969" s="18"/>
      <c r="AD969" s="18"/>
      <c r="AE969" s="17"/>
      <c r="AF969" s="17"/>
      <c r="AG969" s="17"/>
      <c r="AH969" s="17"/>
      <c r="AI969" s="17"/>
      <c r="AJ969" s="17"/>
      <c r="AK969" s="17"/>
      <c r="AL969" s="17"/>
      <c r="AM969" s="17"/>
      <c r="AN969" s="17"/>
      <c r="AO969" s="17"/>
      <c r="AP969" s="17"/>
      <c r="AQ969" s="17"/>
      <c r="AR969" s="17"/>
    </row>
    <row r="970" spans="1:44" ht="16.5" customHeight="1" x14ac:dyDescent="0.3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8"/>
      <c r="O970" s="18"/>
      <c r="P970" s="17"/>
      <c r="Q970" s="17"/>
      <c r="R970" s="18"/>
      <c r="S970" s="18"/>
      <c r="T970" s="18"/>
      <c r="U970" s="18"/>
      <c r="V970" s="18"/>
      <c r="W970" s="18"/>
      <c r="X970" s="19"/>
      <c r="Y970" s="18"/>
      <c r="Z970" s="18"/>
      <c r="AA970" s="18"/>
      <c r="AB970" s="18"/>
      <c r="AC970" s="18"/>
      <c r="AD970" s="18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AQ970" s="17"/>
      <c r="AR970" s="17"/>
    </row>
    <row r="971" spans="1:44" ht="16.5" customHeight="1" x14ac:dyDescent="0.3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8"/>
      <c r="O971" s="18"/>
      <c r="P971" s="17"/>
      <c r="Q971" s="17"/>
      <c r="R971" s="18"/>
      <c r="S971" s="18"/>
      <c r="T971" s="18"/>
      <c r="U971" s="18"/>
      <c r="V971" s="18"/>
      <c r="W971" s="18"/>
      <c r="X971" s="19"/>
      <c r="Y971" s="18"/>
      <c r="Z971" s="18"/>
      <c r="AA971" s="18"/>
      <c r="AB971" s="18"/>
      <c r="AC971" s="18"/>
      <c r="AD971" s="18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AQ971" s="17"/>
      <c r="AR971" s="17"/>
    </row>
    <row r="972" spans="1:44" ht="16.5" customHeight="1" x14ac:dyDescent="0.3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8"/>
      <c r="O972" s="18"/>
      <c r="P972" s="17"/>
      <c r="Q972" s="17"/>
      <c r="R972" s="18"/>
      <c r="S972" s="18"/>
      <c r="T972" s="18"/>
      <c r="U972" s="18"/>
      <c r="V972" s="18"/>
      <c r="W972" s="18"/>
      <c r="X972" s="19"/>
      <c r="Y972" s="18"/>
      <c r="Z972" s="18"/>
      <c r="AA972" s="18"/>
      <c r="AB972" s="18"/>
      <c r="AC972" s="18"/>
      <c r="AD972" s="18"/>
      <c r="AE972" s="17"/>
      <c r="AF972" s="17"/>
      <c r="AG972" s="17"/>
      <c r="AH972" s="17"/>
      <c r="AI972" s="17"/>
      <c r="AJ972" s="17"/>
      <c r="AK972" s="17"/>
      <c r="AL972" s="17"/>
      <c r="AM972" s="17"/>
      <c r="AN972" s="17"/>
      <c r="AO972" s="17"/>
      <c r="AP972" s="17"/>
      <c r="AQ972" s="17"/>
      <c r="AR972" s="17"/>
    </row>
    <row r="973" spans="1:44" ht="16.5" customHeight="1" x14ac:dyDescent="0.3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8"/>
      <c r="O973" s="18"/>
      <c r="P973" s="17"/>
      <c r="Q973" s="17"/>
      <c r="R973" s="18"/>
      <c r="S973" s="18"/>
      <c r="T973" s="18"/>
      <c r="U973" s="18"/>
      <c r="V973" s="18"/>
      <c r="W973" s="18"/>
      <c r="X973" s="19"/>
      <c r="Y973" s="18"/>
      <c r="Z973" s="18"/>
      <c r="AA973" s="18"/>
      <c r="AB973" s="18"/>
      <c r="AC973" s="18"/>
      <c r="AD973" s="18"/>
      <c r="AE973" s="17"/>
      <c r="AF973" s="17"/>
      <c r="AG973" s="17"/>
      <c r="AH973" s="17"/>
      <c r="AI973" s="17"/>
      <c r="AJ973" s="17"/>
      <c r="AK973" s="17"/>
      <c r="AL973" s="17"/>
      <c r="AM973" s="17"/>
      <c r="AN973" s="17"/>
      <c r="AO973" s="17"/>
      <c r="AP973" s="17"/>
      <c r="AQ973" s="17"/>
      <c r="AR973" s="17"/>
    </row>
    <row r="974" spans="1:44" ht="16.5" customHeight="1" x14ac:dyDescent="0.3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8"/>
      <c r="O974" s="18"/>
      <c r="P974" s="17"/>
      <c r="Q974" s="17"/>
      <c r="R974" s="18"/>
      <c r="S974" s="18"/>
      <c r="T974" s="18"/>
      <c r="U974" s="18"/>
      <c r="V974" s="18"/>
      <c r="W974" s="18"/>
      <c r="X974" s="19"/>
      <c r="Y974" s="18"/>
      <c r="Z974" s="18"/>
      <c r="AA974" s="18"/>
      <c r="AB974" s="18"/>
      <c r="AC974" s="18"/>
      <c r="AD974" s="18"/>
      <c r="AE974" s="17"/>
      <c r="AF974" s="17"/>
      <c r="AG974" s="17"/>
      <c r="AH974" s="17"/>
      <c r="AI974" s="17"/>
      <c r="AJ974" s="17"/>
      <c r="AK974" s="17"/>
      <c r="AL974" s="17"/>
      <c r="AM974" s="17"/>
      <c r="AN974" s="17"/>
      <c r="AO974" s="17"/>
      <c r="AP974" s="17"/>
      <c r="AQ974" s="17"/>
      <c r="AR974" s="17"/>
    </row>
    <row r="975" spans="1:44" ht="16.5" customHeight="1" x14ac:dyDescent="0.3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8"/>
      <c r="O975" s="18"/>
      <c r="P975" s="17"/>
      <c r="Q975" s="17"/>
      <c r="R975" s="18"/>
      <c r="S975" s="18"/>
      <c r="T975" s="18"/>
      <c r="U975" s="18"/>
      <c r="V975" s="18"/>
      <c r="W975" s="18"/>
      <c r="X975" s="19"/>
      <c r="Y975" s="18"/>
      <c r="Z975" s="18"/>
      <c r="AA975" s="18"/>
      <c r="AB975" s="18"/>
      <c r="AC975" s="18"/>
      <c r="AD975" s="18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Q975" s="17"/>
      <c r="AR975" s="17"/>
    </row>
    <row r="976" spans="1:44" ht="16.5" customHeight="1" x14ac:dyDescent="0.3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8"/>
      <c r="O976" s="18"/>
      <c r="P976" s="17"/>
      <c r="Q976" s="17"/>
      <c r="R976" s="18"/>
      <c r="S976" s="18"/>
      <c r="T976" s="18"/>
      <c r="U976" s="18"/>
      <c r="V976" s="18"/>
      <c r="W976" s="18"/>
      <c r="X976" s="19"/>
      <c r="Y976" s="18"/>
      <c r="Z976" s="18"/>
      <c r="AA976" s="18"/>
      <c r="AB976" s="18"/>
      <c r="AC976" s="18"/>
      <c r="AD976" s="18"/>
      <c r="AE976" s="17"/>
      <c r="AF976" s="17"/>
      <c r="AG976" s="17"/>
      <c r="AH976" s="17"/>
      <c r="AI976" s="17"/>
      <c r="AJ976" s="17"/>
      <c r="AK976" s="17"/>
      <c r="AL976" s="17"/>
      <c r="AM976" s="17"/>
      <c r="AN976" s="17"/>
      <c r="AO976" s="17"/>
      <c r="AP976" s="17"/>
      <c r="AQ976" s="17"/>
      <c r="AR976" s="17"/>
    </row>
    <row r="977" spans="1:44" ht="16.5" customHeight="1" x14ac:dyDescent="0.3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8"/>
      <c r="O977" s="18"/>
      <c r="P977" s="17"/>
      <c r="Q977" s="17"/>
      <c r="R977" s="18"/>
      <c r="S977" s="18"/>
      <c r="T977" s="18"/>
      <c r="U977" s="18"/>
      <c r="V977" s="18"/>
      <c r="W977" s="18"/>
      <c r="X977" s="19"/>
      <c r="Y977" s="18"/>
      <c r="Z977" s="18"/>
      <c r="AA977" s="18"/>
      <c r="AB977" s="18"/>
      <c r="AC977" s="18"/>
      <c r="AD977" s="18"/>
      <c r="AE977" s="17"/>
      <c r="AF977" s="17"/>
      <c r="AG977" s="17"/>
      <c r="AH977" s="17"/>
      <c r="AI977" s="17"/>
      <c r="AJ977" s="17"/>
      <c r="AK977" s="17"/>
      <c r="AL977" s="17"/>
      <c r="AM977" s="17"/>
      <c r="AN977" s="17"/>
      <c r="AO977" s="17"/>
      <c r="AP977" s="17"/>
      <c r="AQ977" s="17"/>
      <c r="AR977" s="17"/>
    </row>
    <row r="978" spans="1:44" ht="16.5" customHeight="1" x14ac:dyDescent="0.3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8"/>
      <c r="O978" s="18"/>
      <c r="P978" s="17"/>
      <c r="Q978" s="17"/>
      <c r="R978" s="18"/>
      <c r="S978" s="18"/>
      <c r="T978" s="18"/>
      <c r="U978" s="18"/>
      <c r="V978" s="18"/>
      <c r="W978" s="18"/>
      <c r="X978" s="19"/>
      <c r="Y978" s="18"/>
      <c r="Z978" s="18"/>
      <c r="AA978" s="18"/>
      <c r="AB978" s="18"/>
      <c r="AC978" s="18"/>
      <c r="AD978" s="18"/>
      <c r="AE978" s="17"/>
      <c r="AF978" s="17"/>
      <c r="AG978" s="17"/>
      <c r="AH978" s="17"/>
      <c r="AI978" s="17"/>
      <c r="AJ978" s="17"/>
      <c r="AK978" s="17"/>
      <c r="AL978" s="17"/>
      <c r="AM978" s="17"/>
      <c r="AN978" s="17"/>
      <c r="AO978" s="17"/>
      <c r="AP978" s="17"/>
      <c r="AQ978" s="17"/>
      <c r="AR978" s="17"/>
    </row>
    <row r="979" spans="1:44" ht="16.5" customHeight="1" x14ac:dyDescent="0.3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8"/>
      <c r="O979" s="18"/>
      <c r="P979" s="17"/>
      <c r="Q979" s="17"/>
      <c r="R979" s="18"/>
      <c r="S979" s="18"/>
      <c r="T979" s="18"/>
      <c r="U979" s="18"/>
      <c r="V979" s="18"/>
      <c r="W979" s="18"/>
      <c r="X979" s="19"/>
      <c r="Y979" s="18"/>
      <c r="Z979" s="18"/>
      <c r="AA979" s="18"/>
      <c r="AB979" s="18"/>
      <c r="AC979" s="18"/>
      <c r="AD979" s="18"/>
      <c r="AE979" s="17"/>
      <c r="AF979" s="17"/>
      <c r="AG979" s="17"/>
      <c r="AH979" s="17"/>
      <c r="AI979" s="17"/>
      <c r="AJ979" s="17"/>
      <c r="AK979" s="17"/>
      <c r="AL979" s="17"/>
      <c r="AM979" s="17"/>
      <c r="AN979" s="17"/>
      <c r="AO979" s="17"/>
      <c r="AP979" s="17"/>
      <c r="AQ979" s="17"/>
      <c r="AR979" s="17"/>
    </row>
    <row r="980" spans="1:44" ht="16.5" customHeight="1" x14ac:dyDescent="0.3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8"/>
      <c r="O980" s="18"/>
      <c r="P980" s="17"/>
      <c r="Q980" s="17"/>
      <c r="R980" s="18"/>
      <c r="S980" s="18"/>
      <c r="T980" s="18"/>
      <c r="U980" s="18"/>
      <c r="V980" s="18"/>
      <c r="W980" s="18"/>
      <c r="X980" s="19"/>
      <c r="Y980" s="18"/>
      <c r="Z980" s="18"/>
      <c r="AA980" s="18"/>
      <c r="AB980" s="18"/>
      <c r="AC980" s="18"/>
      <c r="AD980" s="18"/>
      <c r="AE980" s="17"/>
      <c r="AF980" s="17"/>
      <c r="AG980" s="17"/>
      <c r="AH980" s="17"/>
      <c r="AI980" s="17"/>
      <c r="AJ980" s="17"/>
      <c r="AK980" s="17"/>
      <c r="AL980" s="17"/>
      <c r="AM980" s="17"/>
      <c r="AN980" s="17"/>
      <c r="AO980" s="17"/>
      <c r="AP980" s="17"/>
      <c r="AQ980" s="17"/>
      <c r="AR980" s="17"/>
    </row>
    <row r="981" spans="1:44" ht="16.5" customHeight="1" x14ac:dyDescent="0.3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8"/>
      <c r="O981" s="18"/>
      <c r="P981" s="17"/>
      <c r="Q981" s="17"/>
      <c r="R981" s="18"/>
      <c r="S981" s="18"/>
      <c r="T981" s="18"/>
      <c r="U981" s="18"/>
      <c r="V981" s="18"/>
      <c r="W981" s="18"/>
      <c r="X981" s="19"/>
      <c r="Y981" s="18"/>
      <c r="Z981" s="18"/>
      <c r="AA981" s="18"/>
      <c r="AB981" s="18"/>
      <c r="AC981" s="18"/>
      <c r="AD981" s="18"/>
      <c r="AE981" s="17"/>
      <c r="AF981" s="17"/>
      <c r="AG981" s="17"/>
      <c r="AH981" s="17"/>
      <c r="AI981" s="17"/>
      <c r="AJ981" s="17"/>
      <c r="AK981" s="17"/>
      <c r="AL981" s="17"/>
      <c r="AM981" s="17"/>
      <c r="AN981" s="17"/>
      <c r="AO981" s="17"/>
      <c r="AP981" s="17"/>
      <c r="AQ981" s="17"/>
      <c r="AR981" s="17"/>
    </row>
    <row r="982" spans="1:44" ht="16.5" customHeight="1" x14ac:dyDescent="0.3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8"/>
      <c r="O982" s="18"/>
      <c r="P982" s="17"/>
      <c r="Q982" s="17"/>
      <c r="R982" s="18"/>
      <c r="S982" s="18"/>
      <c r="T982" s="18"/>
      <c r="U982" s="18"/>
      <c r="V982" s="18"/>
      <c r="W982" s="18"/>
      <c r="X982" s="19"/>
      <c r="Y982" s="18"/>
      <c r="Z982" s="18"/>
      <c r="AA982" s="18"/>
      <c r="AB982" s="18"/>
      <c r="AC982" s="18"/>
      <c r="AD982" s="18"/>
      <c r="AE982" s="17"/>
      <c r="AF982" s="17"/>
      <c r="AG982" s="17"/>
      <c r="AH982" s="17"/>
      <c r="AI982" s="17"/>
      <c r="AJ982" s="17"/>
      <c r="AK982" s="17"/>
      <c r="AL982" s="17"/>
      <c r="AM982" s="17"/>
      <c r="AN982" s="17"/>
      <c r="AO982" s="17"/>
      <c r="AP982" s="17"/>
      <c r="AQ982" s="17"/>
      <c r="AR982" s="17"/>
    </row>
    <row r="983" spans="1:44" ht="16.5" customHeight="1" x14ac:dyDescent="0.3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8"/>
      <c r="O983" s="18"/>
      <c r="P983" s="17"/>
      <c r="Q983" s="17"/>
      <c r="R983" s="18"/>
      <c r="S983" s="18"/>
      <c r="T983" s="18"/>
      <c r="U983" s="18"/>
      <c r="V983" s="18"/>
      <c r="W983" s="18"/>
      <c r="X983" s="19"/>
      <c r="Y983" s="18"/>
      <c r="Z983" s="18"/>
      <c r="AA983" s="18"/>
      <c r="AB983" s="18"/>
      <c r="AC983" s="18"/>
      <c r="AD983" s="18"/>
      <c r="AE983" s="17"/>
      <c r="AF983" s="17"/>
      <c r="AG983" s="17"/>
      <c r="AH983" s="17"/>
      <c r="AI983" s="17"/>
      <c r="AJ983" s="17"/>
      <c r="AK983" s="17"/>
      <c r="AL983" s="17"/>
      <c r="AM983" s="17"/>
      <c r="AN983" s="17"/>
      <c r="AO983" s="17"/>
      <c r="AP983" s="17"/>
      <c r="AQ983" s="17"/>
      <c r="AR983" s="17"/>
    </row>
    <row r="984" spans="1:44" ht="16.5" customHeight="1" x14ac:dyDescent="0.3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8"/>
      <c r="O984" s="18"/>
      <c r="P984" s="17"/>
      <c r="Q984" s="17"/>
      <c r="R984" s="18"/>
      <c r="S984" s="18"/>
      <c r="T984" s="18"/>
      <c r="U984" s="18"/>
      <c r="V984" s="18"/>
      <c r="W984" s="18"/>
      <c r="X984" s="19"/>
      <c r="Y984" s="18"/>
      <c r="Z984" s="18"/>
      <c r="AA984" s="18"/>
      <c r="AB984" s="18"/>
      <c r="AC984" s="18"/>
      <c r="AD984" s="18"/>
      <c r="AE984" s="17"/>
      <c r="AF984" s="17"/>
      <c r="AG984" s="17"/>
      <c r="AH984" s="17"/>
      <c r="AI984" s="17"/>
      <c r="AJ984" s="17"/>
      <c r="AK984" s="17"/>
      <c r="AL984" s="17"/>
      <c r="AM984" s="17"/>
      <c r="AN984" s="17"/>
      <c r="AO984" s="17"/>
      <c r="AP984" s="17"/>
      <c r="AQ984" s="17"/>
      <c r="AR984" s="17"/>
    </row>
    <row r="985" spans="1:44" ht="16.5" customHeight="1" x14ac:dyDescent="0.3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8"/>
      <c r="O985" s="18"/>
      <c r="P985" s="17"/>
      <c r="Q985" s="17"/>
      <c r="R985" s="18"/>
      <c r="S985" s="18"/>
      <c r="T985" s="18"/>
      <c r="U985" s="18"/>
      <c r="V985" s="18"/>
      <c r="W985" s="18"/>
      <c r="X985" s="19"/>
      <c r="Y985" s="18"/>
      <c r="Z985" s="18"/>
      <c r="AA985" s="18"/>
      <c r="AB985" s="18"/>
      <c r="AC985" s="18"/>
      <c r="AD985" s="18"/>
      <c r="AE985" s="17"/>
      <c r="AF985" s="17"/>
      <c r="AG985" s="17"/>
      <c r="AH985" s="17"/>
      <c r="AI985" s="17"/>
      <c r="AJ985" s="17"/>
      <c r="AK985" s="17"/>
      <c r="AL985" s="17"/>
      <c r="AM985" s="17"/>
      <c r="AN985" s="17"/>
      <c r="AO985" s="17"/>
      <c r="AP985" s="17"/>
      <c r="AQ985" s="17"/>
      <c r="AR985" s="17"/>
    </row>
    <row r="986" spans="1:44" ht="16.5" customHeight="1" x14ac:dyDescent="0.3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8"/>
      <c r="O986" s="18"/>
      <c r="P986" s="17"/>
      <c r="Q986" s="17"/>
      <c r="R986" s="18"/>
      <c r="S986" s="18"/>
      <c r="T986" s="18"/>
      <c r="U986" s="18"/>
      <c r="V986" s="18"/>
      <c r="W986" s="18"/>
      <c r="X986" s="19"/>
      <c r="Y986" s="18"/>
      <c r="Z986" s="18"/>
      <c r="AA986" s="18"/>
      <c r="AB986" s="18"/>
      <c r="AC986" s="18"/>
      <c r="AD986" s="18"/>
      <c r="AE986" s="17"/>
      <c r="AF986" s="17"/>
      <c r="AG986" s="17"/>
      <c r="AH986" s="17"/>
      <c r="AI986" s="17"/>
      <c r="AJ986" s="17"/>
      <c r="AK986" s="17"/>
      <c r="AL986" s="17"/>
      <c r="AM986" s="17"/>
      <c r="AN986" s="17"/>
      <c r="AO986" s="17"/>
      <c r="AP986" s="17"/>
      <c r="AQ986" s="17"/>
      <c r="AR986" s="17"/>
    </row>
  </sheetData>
  <autoFilter ref="A3:AR3" xr:uid="{00000000-0009-0000-0000-000001000000}"/>
  <mergeCells count="8">
    <mergeCell ref="AH2:AK2"/>
    <mergeCell ref="AL2:AO2"/>
    <mergeCell ref="AP2:AR2"/>
    <mergeCell ref="A2:E2"/>
    <mergeCell ref="F2:R2"/>
    <mergeCell ref="S2:Y2"/>
    <mergeCell ref="Z2:AC2"/>
    <mergeCell ref="AD2:AG2"/>
  </mergeCells>
  <phoneticPr fontId="16" type="noConversion"/>
  <conditionalFormatting sqref="AC4:AC140 AG4:AG164 AK4:AK164 AO4:AO164 AR4:AR164 AC157:AC164">
    <cfRule type="cellIs" dxfId="7" priority="9" operator="equal">
      <formula>0</formula>
    </cfRule>
    <cfRule type="containsText" dxfId="6" priority="10" operator="containsText" text="ROJO">
      <formula>NOT(ISERROR(SEARCH(("ROJO"),(AC4))))</formula>
    </cfRule>
    <cfRule type="containsText" dxfId="5" priority="11" operator="containsText" text="AMARILLO">
      <formula>NOT(ISERROR(SEARCH(("AMARILLO"),(AC4))))</formula>
    </cfRule>
    <cfRule type="containsText" dxfId="4" priority="12" operator="containsText" text="VERDE">
      <formula>NOT(ISERROR(SEARCH(("VERDE"),(AC4))))</formula>
    </cfRule>
  </conditionalFormatting>
  <conditionalFormatting sqref="AC141:AC156">
    <cfRule type="cellIs" dxfId="3" priority="1" operator="equal">
      <formula>0</formula>
    </cfRule>
    <cfRule type="containsText" dxfId="2" priority="2" operator="containsText" text="ROJO">
      <formula>NOT(ISERROR(SEARCH("ROJO",AC141)))</formula>
    </cfRule>
    <cfRule type="containsText" dxfId="1" priority="3" operator="containsText" text="AMARILLO">
      <formula>NOT(ISERROR(SEARCH("AMARILLO",AC141)))</formula>
    </cfRule>
    <cfRule type="containsText" dxfId="0" priority="4" operator="containsText" text="VERDE">
      <formula>NOT(ISERROR(SEARCH("VERDE",AC141)))</formula>
    </cfRule>
  </conditionalFormatting>
  <pageMargins left="0.70866141732283472" right="0.70866141732283472" top="0.74803149606299213" bottom="0.74803149606299213" header="0" footer="0"/>
  <pageSetup orientation="landscape" r:id="rId1"/>
  <colBreaks count="1" manualBreakCount="1">
    <brk id="1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FTI_DIS004</vt:lpstr>
      <vt:lpstr>DES01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PLANEACION-MUNICIPAL</dc:creator>
  <cp:lastModifiedBy>PLANEACION4</cp:lastModifiedBy>
  <cp:lastPrinted>2024-10-03T20:26:59Z</cp:lastPrinted>
  <dcterms:created xsi:type="dcterms:W3CDTF">2024-06-22T16:17:50Z</dcterms:created>
  <dcterms:modified xsi:type="dcterms:W3CDTF">2026-04-10T20:09:37Z</dcterms:modified>
</cp:coreProperties>
</file>